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92" windowWidth="22980" windowHeight="8544" activeTab="1"/>
  </bookViews>
  <sheets>
    <sheet name="Приложение № 1" sheetId="4" r:id="rId1"/>
    <sheet name="Приложение № 2" sheetId="2" r:id="rId2"/>
    <sheet name="Приложение 3" sheetId="5" r:id="rId3"/>
  </sheets>
  <definedNames>
    <definedName name="_xlnm._FilterDatabase" localSheetId="0" hidden="1">'Приложение № 1'!$E$8:$H$478</definedName>
    <definedName name="_xlnm.Print_Titles" localSheetId="2">'Приложение 3'!$4:$4</definedName>
    <definedName name="_xlnm.Print_Titles" localSheetId="0">'Приложение № 1'!$8:$8</definedName>
    <definedName name="_xlnm.Print_Titles" localSheetId="1">'Приложение № 2'!$7:$7</definedName>
    <definedName name="_xlnm.Print_Area" localSheetId="2">'Приложение 3'!$B$1:$D$26</definedName>
    <definedName name="_xlnm.Print_Area" localSheetId="0">'Приложение № 1'!$A$1:$Q$484</definedName>
    <definedName name="_xlnm.Print_Area" localSheetId="1">'Приложение № 2'!$A$1:$P$483</definedName>
  </definedNames>
  <calcPr calcId="145621"/>
</workbook>
</file>

<file path=xl/calcChain.xml><?xml version="1.0" encoding="utf-8"?>
<calcChain xmlns="http://schemas.openxmlformats.org/spreadsheetml/2006/main">
  <c r="A11" i="4" l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98" i="4" s="1"/>
  <c r="A99" i="4" s="1"/>
  <c r="A100" i="4" s="1"/>
  <c r="A101" i="4" s="1"/>
  <c r="A102" i="4" s="1"/>
  <c r="A103" i="4" s="1"/>
  <c r="A104" i="4" s="1"/>
  <c r="A105" i="4" s="1"/>
  <c r="A106" i="4" s="1"/>
  <c r="A107" i="4" s="1"/>
  <c r="A108" i="4" s="1"/>
  <c r="A109" i="4" s="1"/>
  <c r="A110" i="4" s="1"/>
  <c r="A112" i="4" s="1"/>
  <c r="A113" i="4" s="1"/>
  <c r="A114" i="4" s="1"/>
  <c r="A115" i="4" s="1"/>
  <c r="A116" i="4" s="1"/>
  <c r="A117" i="4" s="1"/>
  <c r="A118" i="4" s="1"/>
  <c r="A119" i="4" s="1"/>
  <c r="A121" i="4" s="1"/>
  <c r="A122" i="4" s="1"/>
  <c r="A123" i="4" s="1"/>
  <c r="A124" i="4" s="1"/>
  <c r="A125" i="4" s="1"/>
  <c r="A126" i="4" s="1"/>
  <c r="A127" i="4" s="1"/>
  <c r="A128" i="4" s="1"/>
  <c r="A129" i="4" s="1"/>
  <c r="A130" i="4" s="1"/>
  <c r="A131" i="4" s="1"/>
  <c r="A132" i="4" s="1"/>
  <c r="A133" i="4" s="1"/>
  <c r="A134" i="4" s="1"/>
  <c r="A135" i="4" s="1"/>
  <c r="A136" i="4" s="1"/>
  <c r="A137" i="4" s="1"/>
  <c r="A138" i="4" s="1"/>
  <c r="A139" i="4" s="1"/>
  <c r="A140" i="4" s="1"/>
  <c r="A141" i="4" s="1"/>
  <c r="A142" i="4" s="1"/>
  <c r="A143" i="4" s="1"/>
  <c r="A144" i="4" s="1"/>
  <c r="A145" i="4" s="1"/>
  <c r="A146" i="4" s="1"/>
  <c r="A147" i="4" s="1"/>
  <c r="A148" i="4" s="1"/>
  <c r="A149" i="4" s="1"/>
  <c r="A150" i="4" s="1"/>
  <c r="A151" i="4" s="1"/>
  <c r="A152" i="4" s="1"/>
  <c r="A153" i="4" s="1"/>
  <c r="A154" i="4" s="1"/>
  <c r="A155" i="4" s="1"/>
  <c r="A156" i="4" s="1"/>
  <c r="A157" i="4" s="1"/>
  <c r="A158" i="4" s="1"/>
  <c r="A159" i="4" s="1"/>
  <c r="A160" i="4" s="1"/>
  <c r="A161" i="4" s="1"/>
  <c r="A162" i="4" s="1"/>
  <c r="A163" i="4" s="1"/>
  <c r="A164" i="4" s="1"/>
  <c r="A165" i="4" s="1"/>
  <c r="A166" i="4" s="1"/>
  <c r="A167" i="4" s="1"/>
  <c r="A168" i="4" s="1"/>
  <c r="A169" i="4" s="1"/>
  <c r="A170" i="4" s="1"/>
  <c r="A171" i="4" s="1"/>
  <c r="A172" i="4" s="1"/>
  <c r="A173" i="4" s="1"/>
  <c r="A174" i="4" s="1"/>
  <c r="A175" i="4" s="1"/>
  <c r="A176" i="4" s="1"/>
  <c r="A177" i="4" s="1"/>
  <c r="A178" i="4" s="1"/>
  <c r="A179" i="4" s="1"/>
  <c r="A180" i="4" s="1"/>
  <c r="A181" i="4" s="1"/>
  <c r="A182" i="4" s="1"/>
  <c r="A183" i="4" s="1"/>
  <c r="A184" i="4" s="1"/>
  <c r="A185" i="4" s="1"/>
  <c r="A186" i="4" s="1"/>
  <c r="A187" i="4" s="1"/>
  <c r="A188" i="4" s="1"/>
  <c r="A189" i="4" s="1"/>
  <c r="A190" i="4" s="1"/>
  <c r="A191" i="4" s="1"/>
  <c r="A192" i="4" s="1"/>
  <c r="A193" i="4" s="1"/>
  <c r="A194" i="4" s="1"/>
  <c r="A195" i="4" s="1"/>
  <c r="A196" i="4" s="1"/>
  <c r="A197" i="4" s="1"/>
  <c r="A198" i="4" s="1"/>
  <c r="A199" i="4" s="1"/>
  <c r="A200" i="4" s="1"/>
  <c r="A201" i="4" s="1"/>
  <c r="A202" i="4" s="1"/>
  <c r="A203" i="4" s="1"/>
  <c r="A204" i="4" s="1"/>
  <c r="A205" i="4" s="1"/>
  <c r="A206" i="4" s="1"/>
  <c r="A207" i="4" s="1"/>
  <c r="A208" i="4" s="1"/>
  <c r="A209" i="4" s="1"/>
  <c r="A210" i="4" s="1"/>
  <c r="A211" i="4" s="1"/>
  <c r="A212" i="4" s="1"/>
  <c r="A213" i="4" s="1"/>
  <c r="A214" i="4" s="1"/>
  <c r="A215" i="4" s="1"/>
  <c r="A216" i="4" s="1"/>
  <c r="A217" i="4" s="1"/>
  <c r="A218" i="4" s="1"/>
  <c r="A219" i="4" s="1"/>
  <c r="A220" i="4" s="1"/>
  <c r="A221" i="4" s="1"/>
  <c r="A222" i="4" s="1"/>
  <c r="A223" i="4" s="1"/>
  <c r="A224" i="4" s="1"/>
  <c r="A225" i="4" s="1"/>
  <c r="A226" i="4" s="1"/>
  <c r="A227" i="4" s="1"/>
  <c r="A228" i="4" s="1"/>
  <c r="A229" i="4" s="1"/>
  <c r="A230" i="4" s="1"/>
  <c r="A231" i="4" s="1"/>
  <c r="A232" i="4" s="1"/>
  <c r="A233" i="4" s="1"/>
  <c r="A234" i="4" s="1"/>
  <c r="A235" i="4" s="1"/>
  <c r="A236" i="4" s="1"/>
  <c r="A237" i="4" s="1"/>
  <c r="A238" i="4" s="1"/>
  <c r="A239" i="4" s="1"/>
  <c r="A240" i="4" s="1"/>
  <c r="A241" i="4" s="1"/>
  <c r="A242" i="4" s="1"/>
  <c r="A243" i="4" s="1"/>
  <c r="A244" i="4" s="1"/>
  <c r="A245" i="4" s="1"/>
  <c r="A246" i="4" s="1"/>
  <c r="A247" i="4" s="1"/>
  <c r="A248" i="4" s="1"/>
  <c r="A249" i="4" s="1"/>
  <c r="A250" i="4" s="1"/>
  <c r="A251" i="4" s="1"/>
  <c r="A252" i="4" s="1"/>
  <c r="A253" i="4" s="1"/>
  <c r="A254" i="4" s="1"/>
  <c r="A255" i="4" s="1"/>
  <c r="A256" i="4" s="1"/>
  <c r="A257" i="4" s="1"/>
  <c r="A258" i="4" s="1"/>
  <c r="A259" i="4" s="1"/>
  <c r="A260" i="4" s="1"/>
  <c r="A261" i="4" s="1"/>
  <c r="A262" i="4" s="1"/>
  <c r="A263" i="4" s="1"/>
  <c r="A264" i="4" s="1"/>
  <c r="A265" i="4" s="1"/>
  <c r="A266" i="4" s="1"/>
  <c r="A267" i="4" s="1"/>
  <c r="A268" i="4" s="1"/>
  <c r="A269" i="4" s="1"/>
  <c r="A270" i="4" s="1"/>
  <c r="A271" i="4" s="1"/>
  <c r="A272" i="4" s="1"/>
  <c r="A273" i="4" s="1"/>
  <c r="A274" i="4" s="1"/>
  <c r="A275" i="4" s="1"/>
  <c r="A276" i="4" s="1"/>
  <c r="A277" i="4" s="1"/>
  <c r="A278" i="4" s="1"/>
  <c r="A279" i="4" s="1"/>
  <c r="A280" i="4" s="1"/>
  <c r="A281" i="4" s="1"/>
  <c r="A282" i="4" s="1"/>
  <c r="A283" i="4" s="1"/>
  <c r="A284" i="4" s="1"/>
  <c r="A285" i="4" s="1"/>
  <c r="A286" i="4" s="1"/>
  <c r="A287" i="4" s="1"/>
  <c r="A288" i="4" s="1"/>
  <c r="A289" i="4" s="1"/>
  <c r="A290" i="4" s="1"/>
  <c r="A291" i="4" s="1"/>
  <c r="A292" i="4" s="1"/>
  <c r="A293" i="4" s="1"/>
  <c r="A294" i="4" s="1"/>
  <c r="A295" i="4" s="1"/>
  <c r="A296" i="4" s="1"/>
  <c r="A297" i="4" s="1"/>
  <c r="A298" i="4" s="1"/>
  <c r="A299" i="4" s="1"/>
  <c r="A300" i="4" s="1"/>
  <c r="A301" i="4" s="1"/>
  <c r="A302" i="4" s="1"/>
  <c r="A303" i="4" s="1"/>
  <c r="A304" i="4" s="1"/>
  <c r="A305" i="4" s="1"/>
  <c r="A306" i="4" s="1"/>
  <c r="A307" i="4" s="1"/>
  <c r="A308" i="4" s="1"/>
  <c r="A309" i="4" s="1"/>
  <c r="A310" i="4" s="1"/>
  <c r="A311" i="4" s="1"/>
  <c r="A312" i="4" s="1"/>
  <c r="A313" i="4" s="1"/>
  <c r="A314" i="4" s="1"/>
  <c r="A315" i="4" s="1"/>
  <c r="A316" i="4" s="1"/>
  <c r="A317" i="4" s="1"/>
  <c r="A318" i="4" s="1"/>
  <c r="A319" i="4" s="1"/>
  <c r="A320" i="4" s="1"/>
  <c r="A321" i="4" s="1"/>
  <c r="A322" i="4" s="1"/>
  <c r="A323" i="4" s="1"/>
  <c r="A324" i="4" s="1"/>
  <c r="A325" i="4" s="1"/>
  <c r="A326" i="4" s="1"/>
  <c r="A327" i="4" s="1"/>
  <c r="A328" i="4" s="1"/>
  <c r="A329" i="4" s="1"/>
  <c r="A330" i="4" s="1"/>
  <c r="A331" i="4" s="1"/>
  <c r="A333" i="4" s="1"/>
  <c r="A334" i="4" s="1"/>
  <c r="A335" i="4" s="1"/>
  <c r="A336" i="4" s="1"/>
  <c r="A337" i="4" s="1"/>
  <c r="A338" i="4" s="1"/>
  <c r="A339" i="4" s="1"/>
  <c r="A340" i="4" s="1"/>
  <c r="A341" i="4" s="1"/>
  <c r="A342" i="4" s="1"/>
  <c r="A343" i="4" s="1"/>
  <c r="A344" i="4" s="1"/>
  <c r="A346" i="4" s="1"/>
  <c r="A347" i="4" s="1"/>
  <c r="A348" i="4" s="1"/>
  <c r="A349" i="4" s="1"/>
  <c r="A350" i="4" s="1"/>
  <c r="A351" i="4" s="1"/>
  <c r="A352" i="4" s="1"/>
  <c r="A353" i="4" s="1"/>
  <c r="A354" i="4" s="1"/>
  <c r="A355" i="4" s="1"/>
  <c r="A356" i="4" s="1"/>
  <c r="A357" i="4" s="1"/>
  <c r="A358" i="4" s="1"/>
  <c r="A359" i="4" s="1"/>
  <c r="A360" i="4" s="1"/>
  <c r="A362" i="4" s="1"/>
  <c r="A363" i="4" s="1"/>
  <c r="A364" i="4" s="1"/>
  <c r="A365" i="4" s="1"/>
  <c r="A367" i="4" s="1"/>
  <c r="A368" i="4" s="1"/>
  <c r="A369" i="4" s="1"/>
  <c r="A370" i="4" s="1"/>
  <c r="A371" i="4" s="1"/>
  <c r="A372" i="4" s="1"/>
  <c r="A373" i="4" s="1"/>
  <c r="A374" i="4" s="1"/>
  <c r="A375" i="4" s="1"/>
  <c r="A376" i="4" s="1"/>
  <c r="A377" i="4" s="1"/>
  <c r="A378" i="4" s="1"/>
  <c r="A379" i="4" s="1"/>
  <c r="A380" i="4" s="1"/>
  <c r="A381" i="4" s="1"/>
  <c r="A382" i="4" s="1"/>
  <c r="A383" i="4" s="1"/>
  <c r="A384" i="4" s="1"/>
  <c r="A385" i="4" s="1"/>
  <c r="A386" i="4" s="1"/>
  <c r="A387" i="4" s="1"/>
  <c r="A388" i="4" s="1"/>
  <c r="A390" i="4" s="1"/>
  <c r="A391" i="4" s="1"/>
  <c r="A392" i="4" s="1"/>
  <c r="A393" i="4" s="1"/>
  <c r="A394" i="4" s="1"/>
  <c r="A396" i="4" s="1"/>
  <c r="A397" i="4" s="1"/>
  <c r="A398" i="4" s="1"/>
  <c r="A399" i="4" s="1"/>
  <c r="A400" i="4" s="1"/>
  <c r="A401" i="4" s="1"/>
  <c r="A402" i="4" s="1"/>
  <c r="A403" i="4" s="1"/>
  <c r="A404" i="4" s="1"/>
  <c r="A405" i="4" s="1"/>
  <c r="A406" i="4" s="1"/>
  <c r="A407" i="4" s="1"/>
  <c r="A408" i="4" s="1"/>
  <c r="A409" i="4" s="1"/>
  <c r="A410" i="4" s="1"/>
  <c r="A411" i="4" s="1"/>
  <c r="A412" i="4" s="1"/>
  <c r="A413" i="4" s="1"/>
  <c r="A414" i="4" s="1"/>
  <c r="A415" i="4" s="1"/>
  <c r="A416" i="4" s="1"/>
  <c r="A417" i="4" s="1"/>
  <c r="A418" i="4" s="1"/>
  <c r="A419" i="4" s="1"/>
  <c r="A421" i="4" s="1"/>
  <c r="A422" i="4" s="1"/>
  <c r="A423" i="4" s="1"/>
  <c r="A424" i="4" s="1"/>
  <c r="A425" i="4" s="1"/>
  <c r="A426" i="4" s="1"/>
  <c r="A427" i="4" s="1"/>
  <c r="A428" i="4" s="1"/>
  <c r="A429" i="4" s="1"/>
  <c r="A431" i="4" s="1"/>
  <c r="A432" i="4" s="1"/>
  <c r="A433" i="4" s="1"/>
  <c r="A434" i="4" s="1"/>
  <c r="A435" i="4" s="1"/>
  <c r="A436" i="4" s="1"/>
  <c r="A437" i="4" s="1"/>
  <c r="A438" i="4" s="1"/>
  <c r="A439" i="4" s="1"/>
  <c r="A440" i="4" s="1"/>
  <c r="A441" i="4" s="1"/>
  <c r="A442" i="4" s="1"/>
  <c r="A443" i="4" s="1"/>
  <c r="A444" i="4" s="1"/>
  <c r="A445" i="4" s="1"/>
  <c r="A446" i="4" s="1"/>
  <c r="A447" i="4" s="1"/>
  <c r="A448" i="4" s="1"/>
  <c r="A450" i="4" s="1"/>
  <c r="A451" i="4" s="1"/>
  <c r="A452" i="4" s="1"/>
  <c r="A453" i="4" s="1"/>
  <c r="A454" i="4" s="1"/>
  <c r="A455" i="4" s="1"/>
  <c r="A456" i="4" s="1"/>
  <c r="A457" i="4" s="1"/>
  <c r="A458" i="4" s="1"/>
  <c r="A459" i="4" s="1"/>
  <c r="A460" i="4" s="1"/>
  <c r="A461" i="4" s="1"/>
  <c r="A462" i="4" s="1"/>
  <c r="A463" i="4" s="1"/>
  <c r="A465" i="4" s="1"/>
  <c r="A466" i="4" s="1"/>
  <c r="A467" i="4" s="1"/>
  <c r="A468" i="4" s="1"/>
  <c r="A469" i="4" s="1"/>
  <c r="A470" i="4" s="1"/>
  <c r="A471" i="4" s="1"/>
  <c r="A472" i="4" s="1"/>
  <c r="A473" i="4" s="1"/>
  <c r="A474" i="4" s="1"/>
  <c r="A475" i="4" s="1"/>
  <c r="A476" i="4" s="1"/>
  <c r="A477" i="4" s="1"/>
  <c r="A478" i="4" s="1"/>
  <c r="P462" i="4"/>
  <c r="P461" i="4"/>
  <c r="P460" i="4"/>
  <c r="P459" i="4"/>
  <c r="P458" i="4"/>
  <c r="P457" i="4"/>
  <c r="P456" i="4"/>
  <c r="P455" i="4"/>
  <c r="P454" i="4"/>
  <c r="P453" i="4"/>
  <c r="P452" i="4"/>
  <c r="P451" i="4"/>
  <c r="P450" i="4"/>
  <c r="I463" i="4"/>
  <c r="J463" i="4"/>
  <c r="K463" i="4"/>
  <c r="L463" i="4"/>
  <c r="M463" i="4"/>
  <c r="N463" i="4"/>
  <c r="O463" i="4"/>
  <c r="P418" i="4"/>
  <c r="P417" i="4"/>
  <c r="P416" i="4"/>
  <c r="P415" i="4"/>
  <c r="P414" i="4"/>
  <c r="P413" i="4"/>
  <c r="P412" i="4"/>
  <c r="P411" i="4"/>
  <c r="P410" i="4"/>
  <c r="P409" i="4"/>
  <c r="P408" i="4"/>
  <c r="P407" i="4"/>
  <c r="P406" i="4"/>
  <c r="P405" i="4"/>
  <c r="P404" i="4"/>
  <c r="P403" i="4"/>
  <c r="P402" i="4"/>
  <c r="P401" i="4"/>
  <c r="P400" i="4"/>
  <c r="P399" i="4"/>
  <c r="P398" i="4"/>
  <c r="P397" i="4"/>
  <c r="P396" i="4"/>
  <c r="I419" i="4"/>
  <c r="J419" i="4"/>
  <c r="K419" i="4"/>
  <c r="L419" i="4"/>
  <c r="M419" i="4"/>
  <c r="N419" i="4"/>
  <c r="O419" i="4"/>
  <c r="I394" i="4"/>
  <c r="J394" i="4"/>
  <c r="K394" i="4"/>
  <c r="L394" i="4"/>
  <c r="M394" i="4"/>
  <c r="N394" i="4"/>
  <c r="O394" i="4"/>
  <c r="P393" i="4"/>
  <c r="P392" i="4"/>
  <c r="P391" i="4"/>
  <c r="P390" i="4"/>
  <c r="P387" i="4"/>
  <c r="P386" i="4"/>
  <c r="P385" i="4"/>
  <c r="P384" i="4"/>
  <c r="P383" i="4"/>
  <c r="P382" i="4"/>
  <c r="P381" i="4"/>
  <c r="P380" i="4"/>
  <c r="P379" i="4"/>
  <c r="P378" i="4"/>
  <c r="P377" i="4"/>
  <c r="P376" i="4"/>
  <c r="P375" i="4"/>
  <c r="P374" i="4"/>
  <c r="P373" i="4"/>
  <c r="P372" i="4"/>
  <c r="P371" i="4"/>
  <c r="P370" i="4"/>
  <c r="P369" i="4"/>
  <c r="P368" i="4"/>
  <c r="P367" i="4"/>
  <c r="I388" i="4"/>
  <c r="J388" i="4"/>
  <c r="K388" i="4"/>
  <c r="L388" i="4"/>
  <c r="M388" i="4"/>
  <c r="N388" i="4"/>
  <c r="O388" i="4"/>
  <c r="P364" i="4"/>
  <c r="P363" i="4"/>
  <c r="P362" i="4"/>
  <c r="I365" i="4"/>
  <c r="J365" i="4"/>
  <c r="K365" i="4"/>
  <c r="L365" i="4"/>
  <c r="M365" i="4"/>
  <c r="O365" i="4"/>
  <c r="P359" i="4"/>
  <c r="P358" i="4"/>
  <c r="P357" i="4"/>
  <c r="P356" i="4"/>
  <c r="P355" i="4"/>
  <c r="P354" i="4"/>
  <c r="P353" i="4"/>
  <c r="P352" i="4"/>
  <c r="P351" i="4"/>
  <c r="P350" i="4"/>
  <c r="P349" i="4"/>
  <c r="P348" i="4"/>
  <c r="P347" i="4"/>
  <c r="P346" i="4"/>
  <c r="I360" i="4"/>
  <c r="J360" i="4"/>
  <c r="K360" i="4"/>
  <c r="L360" i="4"/>
  <c r="M360" i="4"/>
  <c r="N360" i="4"/>
  <c r="O360" i="4"/>
  <c r="H344" i="4"/>
  <c r="P343" i="4"/>
  <c r="P342" i="4"/>
  <c r="P341" i="4"/>
  <c r="P340" i="4"/>
  <c r="P339" i="4"/>
  <c r="P338" i="4"/>
  <c r="P337" i="4"/>
  <c r="P336" i="4"/>
  <c r="P335" i="4"/>
  <c r="P334" i="4"/>
  <c r="P333" i="4"/>
  <c r="I344" i="4"/>
  <c r="J344" i="4"/>
  <c r="K344" i="4"/>
  <c r="L344" i="4"/>
  <c r="M344" i="4"/>
  <c r="N344" i="4"/>
  <c r="O344" i="4"/>
  <c r="P330" i="4"/>
  <c r="P329" i="4"/>
  <c r="P328" i="4"/>
  <c r="P327" i="4"/>
  <c r="P326" i="4"/>
  <c r="P325" i="4"/>
  <c r="P324" i="4"/>
  <c r="P323" i="4"/>
  <c r="P322" i="4"/>
  <c r="P321" i="4"/>
  <c r="P320" i="4"/>
  <c r="P319" i="4"/>
  <c r="P318" i="4"/>
  <c r="P317" i="4"/>
  <c r="P316" i="4"/>
  <c r="P315" i="4"/>
  <c r="P314" i="4"/>
  <c r="P313" i="4"/>
  <c r="P312" i="4"/>
  <c r="P311" i="4"/>
  <c r="P310" i="4"/>
  <c r="P309" i="4"/>
  <c r="P308" i="4"/>
  <c r="P307" i="4"/>
  <c r="P306" i="4"/>
  <c r="P305" i="4"/>
  <c r="P304" i="4"/>
  <c r="P303" i="4"/>
  <c r="P302" i="4"/>
  <c r="P301" i="4"/>
  <c r="P300" i="4"/>
  <c r="P299" i="4"/>
  <c r="P298" i="4"/>
  <c r="P297" i="4"/>
  <c r="P296" i="4"/>
  <c r="P295" i="4"/>
  <c r="P294" i="4"/>
  <c r="P293" i="4"/>
  <c r="P292" i="4"/>
  <c r="P291" i="4"/>
  <c r="P290" i="4"/>
  <c r="P289" i="4"/>
  <c r="P288" i="4"/>
  <c r="P287" i="4"/>
  <c r="P286" i="4"/>
  <c r="P285" i="4"/>
  <c r="P284" i="4"/>
  <c r="P283" i="4"/>
  <c r="P282" i="4"/>
  <c r="P281" i="4"/>
  <c r="P280" i="4"/>
  <c r="P279" i="4"/>
  <c r="P278" i="4"/>
  <c r="P277" i="4"/>
  <c r="P276" i="4"/>
  <c r="P275" i="4"/>
  <c r="P274" i="4"/>
  <c r="P273" i="4"/>
  <c r="P272" i="4"/>
  <c r="P271" i="4"/>
  <c r="P270" i="4"/>
  <c r="P269" i="4"/>
  <c r="P268" i="4"/>
  <c r="P267" i="4"/>
  <c r="P266" i="4"/>
  <c r="P265" i="4"/>
  <c r="P264" i="4"/>
  <c r="P263" i="4"/>
  <c r="P262" i="4"/>
  <c r="P261" i="4"/>
  <c r="P260" i="4"/>
  <c r="P259" i="4"/>
  <c r="P258" i="4"/>
  <c r="P257" i="4"/>
  <c r="P256" i="4"/>
  <c r="P255" i="4"/>
  <c r="P254" i="4"/>
  <c r="P253" i="4"/>
  <c r="P252" i="4"/>
  <c r="P251" i="4"/>
  <c r="P250" i="4"/>
  <c r="P249" i="4"/>
  <c r="P248" i="4"/>
  <c r="P247" i="4"/>
  <c r="P246" i="4"/>
  <c r="P245" i="4"/>
  <c r="P244" i="4"/>
  <c r="P243" i="4"/>
  <c r="P242" i="4"/>
  <c r="P241" i="4"/>
  <c r="P240" i="4"/>
  <c r="P239" i="4"/>
  <c r="P238" i="4"/>
  <c r="P237" i="4"/>
  <c r="P236" i="4"/>
  <c r="P235" i="4"/>
  <c r="P234" i="4"/>
  <c r="P233" i="4"/>
  <c r="P232" i="4"/>
  <c r="P231" i="4"/>
  <c r="P230" i="4"/>
  <c r="P229" i="4"/>
  <c r="P228" i="4"/>
  <c r="P227" i="4"/>
  <c r="P226" i="4"/>
  <c r="P225" i="4"/>
  <c r="P224" i="4"/>
  <c r="P223" i="4"/>
  <c r="P222" i="4"/>
  <c r="P221" i="4"/>
  <c r="P220" i="4"/>
  <c r="P219" i="4"/>
  <c r="P218" i="4"/>
  <c r="P217" i="4"/>
  <c r="P216" i="4"/>
  <c r="P215" i="4"/>
  <c r="P214" i="4"/>
  <c r="P213" i="4"/>
  <c r="P212" i="4"/>
  <c r="P211" i="4"/>
  <c r="P210" i="4"/>
  <c r="P209" i="4"/>
  <c r="P208" i="4"/>
  <c r="P207" i="4"/>
  <c r="P206" i="4"/>
  <c r="P205" i="4"/>
  <c r="P204" i="4"/>
  <c r="P203" i="4"/>
  <c r="P202" i="4"/>
  <c r="P201" i="4"/>
  <c r="P200" i="4"/>
  <c r="P199" i="4"/>
  <c r="P198" i="4"/>
  <c r="P197" i="4"/>
  <c r="P196" i="4"/>
  <c r="P195" i="4"/>
  <c r="P194" i="4"/>
  <c r="P193" i="4"/>
  <c r="P192" i="4"/>
  <c r="P191" i="4"/>
  <c r="P190" i="4"/>
  <c r="P189" i="4"/>
  <c r="P188" i="4"/>
  <c r="P187" i="4"/>
  <c r="P186" i="4"/>
  <c r="P185" i="4"/>
  <c r="P184" i="4"/>
  <c r="P183" i="4"/>
  <c r="P182" i="4"/>
  <c r="P181" i="4"/>
  <c r="P180" i="4"/>
  <c r="P179" i="4"/>
  <c r="P178" i="4"/>
  <c r="P177" i="4"/>
  <c r="P176" i="4"/>
  <c r="P175" i="4"/>
  <c r="P174" i="4"/>
  <c r="P173" i="4"/>
  <c r="P172" i="4"/>
  <c r="P171" i="4"/>
  <c r="P170" i="4"/>
  <c r="P169" i="4"/>
  <c r="P168" i="4"/>
  <c r="P167" i="4"/>
  <c r="P166" i="4"/>
  <c r="P165" i="4"/>
  <c r="P164" i="4"/>
  <c r="P163" i="4"/>
  <c r="P162" i="4"/>
  <c r="P161" i="4"/>
  <c r="P160" i="4"/>
  <c r="P159" i="4"/>
  <c r="P158" i="4"/>
  <c r="P157" i="4"/>
  <c r="P156" i="4"/>
  <c r="P155" i="4"/>
  <c r="P154" i="4"/>
  <c r="P153" i="4"/>
  <c r="P152" i="4"/>
  <c r="P151" i="4"/>
  <c r="P150" i="4"/>
  <c r="P149" i="4"/>
  <c r="P148" i="4"/>
  <c r="P147" i="4"/>
  <c r="P146" i="4"/>
  <c r="P145" i="4"/>
  <c r="P144" i="4"/>
  <c r="P143" i="4"/>
  <c r="P142" i="4"/>
  <c r="P141" i="4"/>
  <c r="P140" i="4"/>
  <c r="P139" i="4"/>
  <c r="P138" i="4"/>
  <c r="P137" i="4"/>
  <c r="P136" i="4"/>
  <c r="P135" i="4"/>
  <c r="P134" i="4"/>
  <c r="P133" i="4"/>
  <c r="P132" i="4"/>
  <c r="P131" i="4"/>
  <c r="P130" i="4"/>
  <c r="P129" i="4"/>
  <c r="P128" i="4"/>
  <c r="P127" i="4"/>
  <c r="P126" i="4"/>
  <c r="P125" i="4"/>
  <c r="P124" i="4"/>
  <c r="P123" i="4"/>
  <c r="P122" i="4"/>
  <c r="P121" i="4"/>
  <c r="I331" i="4"/>
  <c r="J331" i="4"/>
  <c r="K331" i="4"/>
  <c r="L331" i="4"/>
  <c r="M331" i="4"/>
  <c r="N331" i="4"/>
  <c r="O331" i="4"/>
  <c r="H331" i="4"/>
  <c r="P118" i="4"/>
  <c r="P117" i="4"/>
  <c r="P116" i="4"/>
  <c r="P115" i="4"/>
  <c r="P114" i="4"/>
  <c r="P113" i="4"/>
  <c r="P112" i="4"/>
  <c r="I119" i="4"/>
  <c r="J119" i="4"/>
  <c r="K119" i="4"/>
  <c r="L119" i="4"/>
  <c r="M119" i="4"/>
  <c r="N119" i="4"/>
  <c r="O119" i="4"/>
  <c r="P109" i="4"/>
  <c r="P108" i="4"/>
  <c r="P107" i="4"/>
  <c r="P106" i="4"/>
  <c r="P105" i="4"/>
  <c r="P104" i="4"/>
  <c r="P103" i="4"/>
  <c r="P102" i="4"/>
  <c r="P101" i="4"/>
  <c r="P100" i="4"/>
  <c r="P99" i="4"/>
  <c r="P98" i="4"/>
  <c r="P97" i="4"/>
  <c r="P96" i="4"/>
  <c r="P95" i="4"/>
  <c r="P94" i="4"/>
  <c r="P93" i="4"/>
  <c r="P92" i="4"/>
  <c r="P91" i="4"/>
  <c r="P90" i="4"/>
  <c r="P89" i="4"/>
  <c r="P88" i="4"/>
  <c r="P87" i="4"/>
  <c r="P86" i="4"/>
  <c r="P85" i="4"/>
  <c r="P84" i="4"/>
  <c r="I110" i="4"/>
  <c r="J110" i="4"/>
  <c r="K110" i="4"/>
  <c r="L110" i="4"/>
  <c r="M110" i="4"/>
  <c r="N110" i="4"/>
  <c r="O110" i="4"/>
  <c r="P81" i="4"/>
  <c r="P80" i="4"/>
  <c r="P79" i="4"/>
  <c r="P78" i="4"/>
  <c r="P77" i="4"/>
  <c r="P76" i="4"/>
  <c r="P75" i="4"/>
  <c r="P74" i="4"/>
  <c r="P73" i="4"/>
  <c r="P72" i="4"/>
  <c r="P71" i="4"/>
  <c r="P70" i="4"/>
  <c r="P69" i="4"/>
  <c r="P68" i="4"/>
  <c r="P67" i="4"/>
  <c r="P66" i="4"/>
  <c r="P65" i="4"/>
  <c r="P64" i="4"/>
  <c r="P63" i="4"/>
  <c r="P62" i="4"/>
  <c r="P61" i="4"/>
  <c r="P60" i="4"/>
  <c r="P59" i="4"/>
  <c r="P58" i="4"/>
  <c r="P57" i="4"/>
  <c r="P56" i="4"/>
  <c r="P55" i="4"/>
  <c r="P54" i="4"/>
  <c r="P53" i="4"/>
  <c r="I82" i="4"/>
  <c r="J82" i="4"/>
  <c r="K82" i="4"/>
  <c r="L82" i="4"/>
  <c r="M82" i="4"/>
  <c r="N82" i="4"/>
  <c r="O82" i="4"/>
  <c r="P50" i="4"/>
  <c r="P49" i="4"/>
  <c r="P48" i="4"/>
  <c r="P47" i="4"/>
  <c r="P46" i="4"/>
  <c r="P45" i="4"/>
  <c r="P44" i="4"/>
  <c r="P43" i="4"/>
  <c r="P42" i="4"/>
  <c r="I51" i="4"/>
  <c r="J51" i="4"/>
  <c r="K51" i="4"/>
  <c r="L51" i="4"/>
  <c r="M51" i="4"/>
  <c r="N51" i="4"/>
  <c r="O51" i="4"/>
  <c r="I40" i="4"/>
  <c r="J40" i="4"/>
  <c r="K40" i="4"/>
  <c r="L40" i="4"/>
  <c r="M40" i="4"/>
  <c r="N40" i="4"/>
  <c r="O40" i="4"/>
  <c r="P28" i="4"/>
  <c r="P29" i="4"/>
  <c r="P30" i="4"/>
  <c r="P31" i="4"/>
  <c r="P32" i="4"/>
  <c r="P33" i="4"/>
  <c r="P34" i="4"/>
  <c r="P35" i="4"/>
  <c r="P36" i="4"/>
  <c r="P37" i="4"/>
  <c r="P38" i="4"/>
  <c r="P39" i="4"/>
  <c r="P27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10" i="4"/>
  <c r="I25" i="4"/>
  <c r="J25" i="4"/>
  <c r="K25" i="4"/>
  <c r="L25" i="4"/>
  <c r="M25" i="4"/>
  <c r="N25" i="4"/>
  <c r="O25" i="4"/>
  <c r="H40" i="4"/>
  <c r="H365" i="4"/>
  <c r="N363" i="4"/>
  <c r="N364" i="4"/>
  <c r="N362" i="4"/>
  <c r="H388" i="4"/>
  <c r="H110" i="4"/>
  <c r="L478" i="4" l="1"/>
  <c r="M478" i="4"/>
  <c r="O478" i="4"/>
  <c r="J478" i="4"/>
  <c r="I478" i="4"/>
  <c r="K478" i="4"/>
  <c r="N365" i="4"/>
  <c r="N478" i="4" s="1"/>
  <c r="H119" i="4" l="1"/>
  <c r="H360" i="4"/>
  <c r="H463" i="4"/>
  <c r="H419" i="4" l="1"/>
  <c r="H82" i="4" l="1"/>
  <c r="H394" i="4" l="1"/>
  <c r="H51" i="4" l="1"/>
  <c r="H25" i="4" l="1"/>
  <c r="H478" i="4" s="1"/>
  <c r="P443" i="4" l="1"/>
</calcChain>
</file>

<file path=xl/sharedStrings.xml><?xml version="1.0" encoding="utf-8"?>
<sst xmlns="http://schemas.openxmlformats.org/spreadsheetml/2006/main" count="3628" uniqueCount="606">
  <si>
    <t>№ п/п</t>
  </si>
  <si>
    <t>Населенный пункт</t>
  </si>
  <si>
    <t>Адрес МКД</t>
  </si>
  <si>
    <t>Год</t>
  </si>
  <si>
    <t>в том числе:</t>
  </si>
  <si>
    <t>за счет средств областного бюджета</t>
  </si>
  <si>
    <t>за счет средств местного бюджета</t>
  </si>
  <si>
    <t>кв.м</t>
  </si>
  <si>
    <t>чел.</t>
  </si>
  <si>
    <t>руб.</t>
  </si>
  <si>
    <t>руб./кв.м</t>
  </si>
  <si>
    <t>Багратионовский муниципальный район</t>
  </si>
  <si>
    <t>Балтийский муниципальный район</t>
  </si>
  <si>
    <t>- </t>
  </si>
  <si>
    <t>278,3 </t>
  </si>
  <si>
    <t>18 </t>
  </si>
  <si>
    <t>1971 </t>
  </si>
  <si>
    <t>138,0 </t>
  </si>
  <si>
    <t>7 </t>
  </si>
  <si>
    <t>-</t>
  </si>
  <si>
    <t>Гусевский муниципальный район</t>
  </si>
  <si>
    <t>5 </t>
  </si>
  <si>
    <t> 1968</t>
  </si>
  <si>
    <t>373,1 </t>
  </si>
  <si>
    <t>14 </t>
  </si>
  <si>
    <t>256,2 </t>
  </si>
  <si>
    <t>28 </t>
  </si>
  <si>
    <t>Неманский муниципальный район</t>
  </si>
  <si>
    <t>Нестеровский район</t>
  </si>
  <si>
    <t>Полесский муниципальный район</t>
  </si>
  <si>
    <t>Светловский городской округ</t>
  </si>
  <si>
    <t>Советский городской округ</t>
  </si>
  <si>
    <t> 1945</t>
  </si>
  <si>
    <t>кв.м.</t>
  </si>
  <si>
    <t>ед.</t>
  </si>
  <si>
    <t>Гурьевский муниципальный район</t>
  </si>
  <si>
    <t>Мамоновский городской округ</t>
  </si>
  <si>
    <t>1 250,0</t>
  </si>
  <si>
    <t>Черняховский муниципальный район</t>
  </si>
  <si>
    <t>Славский муниципальный район</t>
  </si>
  <si>
    <t>Городской округ «Город Калининград»</t>
  </si>
  <si>
    <t>Ремонт внутридомовых инженерных систем</t>
  </si>
  <si>
    <t>Ремонт крыши</t>
  </si>
  <si>
    <t>Ремонт или замена лифтового оборудования</t>
  </si>
  <si>
    <t>Ремонт подвальных помещений</t>
  </si>
  <si>
    <t>Утепление и ремонт фасадов</t>
  </si>
  <si>
    <t>Энергетическое обследование дома</t>
  </si>
  <si>
    <t>Установка коллективных (общедомовых) приборов учета и узлов управления</t>
  </si>
  <si>
    <t>г. Багратионовск</t>
  </si>
  <si>
    <t>г. Гурьевск</t>
  </si>
  <si>
    <t>г. Калининград</t>
  </si>
  <si>
    <t>г. Мамоново</t>
  </si>
  <si>
    <t>г. Неман</t>
  </si>
  <si>
    <t>г. Нестеров</t>
  </si>
  <si>
    <t>г. Полесск</t>
  </si>
  <si>
    <t>г. Светлый</t>
  </si>
  <si>
    <t>г. Советск</t>
  </si>
  <si>
    <t>г. Черняховск</t>
  </si>
  <si>
    <t>ст. Луговое Новое</t>
  </si>
  <si>
    <t>ул. Нефтянников, д. 3</t>
  </si>
  <si>
    <t>ул. Нефтянников, д. 5</t>
  </si>
  <si>
    <t>ул. Победы, д. 22а</t>
  </si>
  <si>
    <t>ул. Советская, д. 27</t>
  </si>
  <si>
    <t>ул. Советская, д. 6</t>
  </si>
  <si>
    <t>ул. Железнодорожная, д. 12</t>
  </si>
  <si>
    <t>ул. Железнодорожная, д. 18</t>
  </si>
  <si>
    <t>ул. Железнодорожная, д. 7</t>
  </si>
  <si>
    <t>ул. Янтарная, д. 12</t>
  </si>
  <si>
    <t>ул. Янтарная, д. 16</t>
  </si>
  <si>
    <t>ул. Вокзальная, д. 18</t>
  </si>
  <si>
    <t>ул. Вокзальная, д. 7а</t>
  </si>
  <si>
    <t>ул. Гурьевская, д. 2</t>
  </si>
  <si>
    <t>ул. Заречная, д. 19</t>
  </si>
  <si>
    <t>ул. Заречная, д. 42</t>
  </si>
  <si>
    <t>ул. Калининградская, д. 12</t>
  </si>
  <si>
    <t>ул. Калининградская, д. 5</t>
  </si>
  <si>
    <t>ул. Победы, д. 9</t>
  </si>
  <si>
    <t>ул. Советская, д. 12</t>
  </si>
  <si>
    <t>ул. Строительная, д. 7</t>
  </si>
  <si>
    <t>ул. Глинки, д. 7</t>
  </si>
  <si>
    <t>ул. Железнодорожная, д. 57</t>
  </si>
  <si>
    <t>ул. Ленина, д. 39</t>
  </si>
  <si>
    <t>ул. Малахова, д. 12а</t>
  </si>
  <si>
    <t>ул. Молодежная, д. 3</t>
  </si>
  <si>
    <t>ул. Первомайская, д. 4</t>
  </si>
  <si>
    <t>ул. Первомайская, д. 6</t>
  </si>
  <si>
    <t>ул. Первомайская, д. 8</t>
  </si>
  <si>
    <t>ул. Первомайская, д. 9</t>
  </si>
  <si>
    <t>ул. Советская, д. 15</t>
  </si>
  <si>
    <t>ул. Советская, д. 4</t>
  </si>
  <si>
    <t>ул. Школьная, д. 17</t>
  </si>
  <si>
    <t>ул. Беланова, д. 2б-2г</t>
  </si>
  <si>
    <t>ул. Загорская, д. 1-5</t>
  </si>
  <si>
    <t>ул. Зеленая, д. 70</t>
  </si>
  <si>
    <t>ул. Кирова, д. 57-63</t>
  </si>
  <si>
    <t>ул. Комсомольская, д. 20</t>
  </si>
  <si>
    <t>ул. Красная, д. 10</t>
  </si>
  <si>
    <t>ул. Красная, д. 6-8</t>
  </si>
  <si>
    <t>ул. Краснокаменная, д. 18</t>
  </si>
  <si>
    <t>ул. Офицерская, д. 9</t>
  </si>
  <si>
    <t>ул. Саратовская, д. 13</t>
  </si>
  <si>
    <t>ул. Сестрорецкая, д. 7</t>
  </si>
  <si>
    <t>ул. Тихоненко, д. 14</t>
  </si>
  <si>
    <t>ул. Художественная, д. 12</t>
  </si>
  <si>
    <t>ул. Энгельса, д. 15/17</t>
  </si>
  <si>
    <t>ул. Ярославская, д. 1-3</t>
  </si>
  <si>
    <t>ул. Краснофлотская, д. 6</t>
  </si>
  <si>
    <t>ул. Спортивная, д. 19</t>
  </si>
  <si>
    <t>ул. Победы, д. 15</t>
  </si>
  <si>
    <t>ул. Победы, д. 17</t>
  </si>
  <si>
    <t>ул. Победы, д. 21</t>
  </si>
  <si>
    <t>ул. Артиллерии, д. 13</t>
  </si>
  <si>
    <t>ул. Гвардейская, д. 10</t>
  </si>
  <si>
    <t>ул. Заводская, д. 42</t>
  </si>
  <si>
    <t>ул. Калининградская, д. 31</t>
  </si>
  <si>
    <t>ул. Почтовая, д. 4</t>
  </si>
  <si>
    <t>ул. Советская, д. 35</t>
  </si>
  <si>
    <t>ул. Театральная, д. 28</t>
  </si>
  <si>
    <t>ул. Театральная, д. 32</t>
  </si>
  <si>
    <t>ул. Зеленая, д. 46</t>
  </si>
  <si>
    <t>ул. Калининградская, д. 19</t>
  </si>
  <si>
    <t>ул. Тельмана, д. 11</t>
  </si>
  <si>
    <t>ул. Тельмана, д. 9</t>
  </si>
  <si>
    <t>ул. Бурова, д. 1</t>
  </si>
  <si>
    <t>ул. Гастелло, д. 21</t>
  </si>
  <si>
    <t>ул. Гончарова, д. 6</t>
  </si>
  <si>
    <t>ул. К.Либкнехта, д. 2</t>
  </si>
  <si>
    <t>ул. Каштановая, д. 4</t>
  </si>
  <si>
    <t>ул. Комсомольская, д. 12</t>
  </si>
  <si>
    <t>ул. Ленина, д. 30</t>
  </si>
  <si>
    <t>ул. Ленина, д. 5</t>
  </si>
  <si>
    <t>ул. Луначарского, д. 14</t>
  </si>
  <si>
    <t>ул. Маяковского, д. 2</t>
  </si>
  <si>
    <t>ул. Победы, д. 13</t>
  </si>
  <si>
    <t>ул. Победы, д. 44</t>
  </si>
  <si>
    <t>ул. Фурманова, д. 2</t>
  </si>
  <si>
    <t>ул. Горная, д. 1</t>
  </si>
  <si>
    <t>ул. Калининградская, д. 1</t>
  </si>
  <si>
    <t>ул. Калининградская, д. 3</t>
  </si>
  <si>
    <t>ул. Л.Толстого, д. 3</t>
  </si>
  <si>
    <t>ул. Ленина, д. 33</t>
  </si>
  <si>
    <t>ул. Партизанская, д. 2</t>
  </si>
  <si>
    <t>ул. Пионерская, д. 2</t>
  </si>
  <si>
    <t>ул. Победы, д. 3</t>
  </si>
  <si>
    <t>пер. Почтовый, д. 4</t>
  </si>
  <si>
    <t>ул. Лейтенанта Катина, д. 15</t>
  </si>
  <si>
    <t>ул. Еловая аллея, д. 5</t>
  </si>
  <si>
    <t>ул. 9 Апреля, д. 14-18</t>
  </si>
  <si>
    <t>ул. Каштановая, д. 10</t>
  </si>
  <si>
    <t>ул. Каштановая, д. 13</t>
  </si>
  <si>
    <t>ул. Калининградское шоссе, д. 2а</t>
  </si>
  <si>
    <t>ул. Калининградское шоссе, д. 2б</t>
  </si>
  <si>
    <t>П Е Р Е Ч Е Н Ь
многоквартирных домов, подлежащих в 2013 году капитальному ремонту, для которых планируется предоставление финансовой поддержки за счет средств областного бюджета и  средств долевого финансирования местных бюджетов на проведение капитального ремонта</t>
  </si>
  <si>
    <t>Р Е Е С Т Р 
многоквартирных домов по видам  ремонта</t>
  </si>
  <si>
    <t>ул. Черняховского, д. 26</t>
  </si>
  <si>
    <t>Таблица</t>
  </si>
  <si>
    <t>Стоимость капитального ремонта, 
ВСЕГО</t>
  </si>
  <si>
    <t xml:space="preserve">Таблица </t>
  </si>
  <si>
    <t>пос. Большое Исаково</t>
  </si>
  <si>
    <t>пос. Авангардное</t>
  </si>
  <si>
    <t>пос. Низовье</t>
  </si>
  <si>
    <t>пос. Яблоневка</t>
  </si>
  <si>
    <t>пос. Ласкино</t>
  </si>
  <si>
    <t>пос. Храброво</t>
  </si>
  <si>
    <t>ст. Рябиновка</t>
  </si>
  <si>
    <t>пос. Отрадное</t>
  </si>
  <si>
    <t>ул. Центральная, д. 49</t>
  </si>
  <si>
    <t>н/св</t>
  </si>
  <si>
    <t>г. Гвардейск</t>
  </si>
  <si>
    <t>ул. Тельмана, д. 4</t>
  </si>
  <si>
    <t>Светлогорский район</t>
  </si>
  <si>
    <t>ул. Ленина, д. 16 а</t>
  </si>
  <si>
    <t>ул. Ленина, д. 16</t>
  </si>
  <si>
    <t>Нивенское сельское поселение</t>
  </si>
  <si>
    <t>Багратионовское городское поселение</t>
  </si>
  <si>
    <t>Долгоруковское сельское поселение</t>
  </si>
  <si>
    <t>Приморское городское поселение</t>
  </si>
  <si>
    <t>Гвардейское городское поселение</t>
  </si>
  <si>
    <t>Озерковское сельское поселение</t>
  </si>
  <si>
    <t>Знаменское сельское поселение</t>
  </si>
  <si>
    <t>Луговское сельское поселение</t>
  </si>
  <si>
    <t>Гурьевское городское поселение</t>
  </si>
  <si>
    <t>Большеисаковское сельское поселение</t>
  </si>
  <si>
    <t>Кутузовское сельское поселение</t>
  </si>
  <si>
    <t>Низовское сельское поселение</t>
  </si>
  <si>
    <t>Новомосковское сельское поселение</t>
  </si>
  <si>
    <t>Храбровское сельское поселение</t>
  </si>
  <si>
    <t>Калининское сельское поселение</t>
  </si>
  <si>
    <t>Маяковское сельское поселение</t>
  </si>
  <si>
    <t>Переславское сельское поселение</t>
  </si>
  <si>
    <t>Неманское городское поселение</t>
  </si>
  <si>
    <t>Лунинское сельское поселение</t>
  </si>
  <si>
    <t>Жилинское сельское поселение</t>
  </si>
  <si>
    <t>Нестеровское городское поселение</t>
  </si>
  <si>
    <t>Залесовское сельское поселение</t>
  </si>
  <si>
    <t>Саранское сельское поселение</t>
  </si>
  <si>
    <t>Тургеневское сельское поселение</t>
  </si>
  <si>
    <t>Правдинское городское поселение</t>
  </si>
  <si>
    <t>Ясновское сельское поселение</t>
  </si>
  <si>
    <t>Славское городское поселение</t>
  </si>
  <si>
    <t>Тимирязевское сельское поселение</t>
  </si>
  <si>
    <t>Большаковское сельское поселение</t>
  </si>
  <si>
    <t>Советский городский округ</t>
  </si>
  <si>
    <t>Черняховское городское поселение</t>
  </si>
  <si>
    <t>№
п/п</t>
  </si>
  <si>
    <t>Наименование муниципального образования</t>
  </si>
  <si>
    <t>Объем средств, руб.</t>
  </si>
  <si>
    <t>Гвардейский район</t>
  </si>
  <si>
    <t>Зеленоградский район</t>
  </si>
  <si>
    <t>Гусевское городское поселение</t>
  </si>
  <si>
    <t>Зеленоградское городское поселение</t>
  </si>
  <si>
    <t>Полесское городское поселение</t>
  </si>
  <si>
    <t>Правдинский район</t>
  </si>
  <si>
    <t>ул. Спортивная, д. 8</t>
  </si>
  <si>
    <t>ул. Парковая аллея, д. 14-18</t>
  </si>
  <si>
    <t>ул. С. Разина, д. 21-23а</t>
  </si>
  <si>
    <t>ул. Товарная, д. 18-20, пер.Товарный, д. 1-3</t>
  </si>
  <si>
    <t>ул. Тенистая аллея, д. 26</t>
  </si>
  <si>
    <t>пер.Аральский, д. 1-1а</t>
  </si>
  <si>
    <t>ул. Отдельная, д. 16</t>
  </si>
  <si>
    <t>ул. Каштановая аллея, д. 75-77</t>
  </si>
  <si>
    <t>ул. 9 Апреля, д. 72-78</t>
  </si>
  <si>
    <t>ул. Каштановая аллея, д. 56-58</t>
  </si>
  <si>
    <t>ул. Аллея Смелых, д. 80В</t>
  </si>
  <si>
    <t>ул. Комсомольская, д. 15</t>
  </si>
  <si>
    <t>ул. Саратовская, д. 39</t>
  </si>
  <si>
    <t>ул. Пугачева, д. 11</t>
  </si>
  <si>
    <t>ул. Гагарина, д. 3</t>
  </si>
  <si>
    <t>ул. Ломоносова, д. 21</t>
  </si>
  <si>
    <t>ул. Менделеева, д. 24</t>
  </si>
  <si>
    <t>ул. Одесская, д. 3</t>
  </si>
  <si>
    <t>ул. Железнодорожная, д. 4</t>
  </si>
  <si>
    <t>Правдинский муниципальный район</t>
  </si>
  <si>
    <t>ул. Победы, д. 16</t>
  </si>
  <si>
    <t>ул. Победы, д. 2</t>
  </si>
  <si>
    <t>ул. Советская, д. 25</t>
  </si>
  <si>
    <t>ул. Советская, д. 29</t>
  </si>
  <si>
    <t>ул. Новая, д. 4</t>
  </si>
  <si>
    <t>ул. Нефтянников, д. 7</t>
  </si>
  <si>
    <t>д. 9</t>
  </si>
  <si>
    <t>г. Балтийск</t>
  </si>
  <si>
    <t>г. Приморск</t>
  </si>
  <si>
    <t>ул. В.Егорова, д. 1</t>
  </si>
  <si>
    <t>ул. Гоголя, д. 15</t>
  </si>
  <si>
    <t>ул. Артиллерийская, д. 4</t>
  </si>
  <si>
    <t>ул. Зеленая, д. 3</t>
  </si>
  <si>
    <t>ул. Тельмана, д. 12</t>
  </si>
  <si>
    <t>ул. Тельмана, д. 28а</t>
  </si>
  <si>
    <t>ул. Калининградская, д. 9</t>
  </si>
  <si>
    <t>ул. 40-летия Победы, д. 8</t>
  </si>
  <si>
    <t>ул. Октябрьская, д. 12</t>
  </si>
  <si>
    <t>ул. Октябрьская, д. 16</t>
  </si>
  <si>
    <t>пер. Заречный, д. 3</t>
  </si>
  <si>
    <t>ул. Вокзальная, д. 7</t>
  </si>
  <si>
    <t>ул. Вокзальная, д. 10</t>
  </si>
  <si>
    <t>ул. Торговая, д. 1</t>
  </si>
  <si>
    <t>ул. Терешковой, д. 45</t>
  </si>
  <si>
    <t>ул. Терешковой, д. 47</t>
  </si>
  <si>
    <t>ул. Гвардейская, д. 9</t>
  </si>
  <si>
    <t>ул. Гвардейская, д. 13</t>
  </si>
  <si>
    <t>ул. Гвардейская, д. 14</t>
  </si>
  <si>
    <t>ст. Рябиновка, д. 2</t>
  </si>
  <si>
    <t>ул. Центральная, д. 2</t>
  </si>
  <si>
    <t>г. Гусев</t>
  </si>
  <si>
    <t>ул. Глинки, д. 9</t>
  </si>
  <si>
    <t>ул. Глинки, д. 6</t>
  </si>
  <si>
    <t>ул. Суворова, д. 17</t>
  </si>
  <si>
    <t>ул. Ленина, д. 47</t>
  </si>
  <si>
    <t>ул. Школьная, д. 15</t>
  </si>
  <si>
    <t>ул. Достоевского, д. 8</t>
  </si>
  <si>
    <t>ул. Ленина, д. 51</t>
  </si>
  <si>
    <t>ул. Маяковского, д. 8</t>
  </si>
  <si>
    <t>г. Зеленоградск</t>
  </si>
  <si>
    <t>пос. Долгоруково</t>
  </si>
  <si>
    <t>пос. Владимирово </t>
  </si>
  <si>
    <t>пос. Нивенское </t>
  </si>
  <si>
    <t>пос. Южный-1</t>
  </si>
  <si>
    <t>пос. Партизанское</t>
  </si>
  <si>
    <t>пос. Знаменск</t>
  </si>
  <si>
    <t>пос. Комсомольск</t>
  </si>
  <si>
    <t>пос. Малое Исаково</t>
  </si>
  <si>
    <t>пос. Невское</t>
  </si>
  <si>
    <t>пос. Авангардное, д. 4</t>
  </si>
  <si>
    <t>пос. Авангардное, д. 5</t>
  </si>
  <si>
    <t>пос. Ушаково</t>
  </si>
  <si>
    <t>пос. Первомайское</t>
  </si>
  <si>
    <t>пос. Маяковское</t>
  </si>
  <si>
    <t>пос. Колосовка</t>
  </si>
  <si>
    <t>пос. Славянское</t>
  </si>
  <si>
    <t>пос. Люблино</t>
  </si>
  <si>
    <t>пос. Ижевское</t>
  </si>
  <si>
    <t>пос. Громово</t>
  </si>
  <si>
    <t>пос. Большаково</t>
  </si>
  <si>
    <t>Московский просп., д. 149-153</t>
  </si>
  <si>
    <t>Ленинский просп., д. 39-45</t>
  </si>
  <si>
    <t>просп. Ленина, д. 33</t>
  </si>
  <si>
    <t>ул. Морской Бульвар, д. 5</t>
  </si>
  <si>
    <t>ул. Железнодорожная, д. 41</t>
  </si>
  <si>
    <t>ул. Советская, д.16</t>
  </si>
  <si>
    <t>ул. Советская, д.18</t>
  </si>
  <si>
    <t>просп. Курортный, д. 27</t>
  </si>
  <si>
    <t>просп. Курортный, д. 22</t>
  </si>
  <si>
    <t>ул. Ленина, д. 7</t>
  </si>
  <si>
    <t>ул. Московская, д. 23</t>
  </si>
  <si>
    <t>ул. Железнодорожная, д. 9а</t>
  </si>
  <si>
    <t>ул. Лермонтова, д. 14,16</t>
  </si>
  <si>
    <t>ул. Центральная, д. 3а</t>
  </si>
  <si>
    <t>ул. Эльблонгская.д.13-17</t>
  </si>
  <si>
    <t>ул. Орудийная,44-48</t>
  </si>
  <si>
    <t>ул. Пионерская,11-13</t>
  </si>
  <si>
    <t>ул. Горького,199</t>
  </si>
  <si>
    <t>ул. Грига, д. 15</t>
  </si>
  <si>
    <t>ул. Некрасова, д. 26</t>
  </si>
  <si>
    <t>ул. Чернышевского, д. 99-101</t>
  </si>
  <si>
    <t>ул. К.Заслонова, д. 18</t>
  </si>
  <si>
    <t>ул. Космическая, д. 22-36</t>
  </si>
  <si>
    <t>ул. Лужская, д. 36</t>
  </si>
  <si>
    <t>ул. Молочинского, д. 2-2а</t>
  </si>
  <si>
    <t>ул. Тельмана, д. 7</t>
  </si>
  <si>
    <t>ул. Художественная, д. 6</t>
  </si>
  <si>
    <t>ул. Вагоностроительная, д. 29-31</t>
  </si>
  <si>
    <t>ул. Нарвская, д. 84</t>
  </si>
  <si>
    <t>ул. Ремонтная, д. 73/97</t>
  </si>
  <si>
    <t>ул. Пугачева, д. 12-14</t>
  </si>
  <si>
    <t>ул. Горького, д. 24-28</t>
  </si>
  <si>
    <t>ул. Орудийная, д. 38-42а</t>
  </si>
  <si>
    <t>ул. Огарева, д. 12</t>
  </si>
  <si>
    <t>ул. Дунайская, д. 9-11</t>
  </si>
  <si>
    <t>ул. Авторемонтная, д. 1-3</t>
  </si>
  <si>
    <t>ул. Кленовая, д. 9-21</t>
  </si>
  <si>
    <t>ул. Коломенская, д. 4</t>
  </si>
  <si>
    <t>ул. Радищева, д. 80-80а</t>
  </si>
  <si>
    <t>ул. Офицерская, д. 4</t>
  </si>
  <si>
    <t>ул. Линейная, д. 3-7</t>
  </si>
  <si>
    <t>ул. Красная, д. 280-282</t>
  </si>
  <si>
    <t>ул. Угловая, д. 3-9</t>
  </si>
  <si>
    <t>ул. Офицерская, д. 3</t>
  </si>
  <si>
    <t>ул. Лесная, д. 87</t>
  </si>
  <si>
    <t>ул. Сергеева, д. 51-57</t>
  </si>
  <si>
    <t>ул. Саратовская, д. 49/51</t>
  </si>
  <si>
    <t>ул. Вагоностроительная, д. 6</t>
  </si>
  <si>
    <t>ул. Чайковского, д. 42-44а</t>
  </si>
  <si>
    <t>ул. Вагоностроительная, д. 9</t>
  </si>
  <si>
    <t>ул. Нарвская, д. 59</t>
  </si>
  <si>
    <t>ул. Гражданская, д. 3-5</t>
  </si>
  <si>
    <t>ул. Чекистов, д. 49</t>
  </si>
  <si>
    <t>ул. Красная, д. 128-130</t>
  </si>
  <si>
    <t>ул. Банковская, д. 1-1а</t>
  </si>
  <si>
    <t>ул. Чапаева, д. 10</t>
  </si>
  <si>
    <t>ул. Судостроительная, д. 90-92</t>
  </si>
  <si>
    <t>ул. Тамбовская, д. 37-39</t>
  </si>
  <si>
    <t>ул. Банковская, д. 6-12</t>
  </si>
  <si>
    <t>ул. Белинского, д. 28</t>
  </si>
  <si>
    <t>ул. Невельская, д. 8-10</t>
  </si>
  <si>
    <t>ул. Киевская, д. 76-78</t>
  </si>
  <si>
    <t>ул. Велижская, д. 9</t>
  </si>
  <si>
    <t>ул. Ш.Руставели, д. 4</t>
  </si>
  <si>
    <t>ул. Краснокаменная, д. 31а.</t>
  </si>
  <si>
    <t>ул. Краснокаменная, д. 74</t>
  </si>
  <si>
    <t>ул. Гурьева, д. 16</t>
  </si>
  <si>
    <t>ул. Адмиральская, д. 9-11</t>
  </si>
  <si>
    <t>ул. Шиллера, д. 6-18</t>
  </si>
  <si>
    <t>ул. Кирова, д. 65-71</t>
  </si>
  <si>
    <t>ул. Сибирякова, д. 14-24</t>
  </si>
  <si>
    <t>ул. Дорожная, д. 17-21</t>
  </si>
  <si>
    <t>ул. Ялтинская, д. 85-85а</t>
  </si>
  <si>
    <t>ул. Киевская, д. 130а</t>
  </si>
  <si>
    <t>ул. Зеленая, д. 78-80</t>
  </si>
  <si>
    <t>ул. Киевская, д. 108</t>
  </si>
  <si>
    <t>ул. Старорусская, д. 26-28</t>
  </si>
  <si>
    <t>ул. Саратовская, д. 22-28</t>
  </si>
  <si>
    <t>ул. Нарвская, д. 98</t>
  </si>
  <si>
    <t>ул. Потемкина, д. 8-12</t>
  </si>
  <si>
    <t>ул. Ставропольская, д. 9-15</t>
  </si>
  <si>
    <t>ул. Носова, д. 5</t>
  </si>
  <si>
    <t>ул. Кронштадтская, д. 2-8</t>
  </si>
  <si>
    <t>ул. Каштановаяаллея, д. 107-111</t>
  </si>
  <si>
    <t>ул. Белинского, д. 37/39</t>
  </si>
  <si>
    <t>ул. Одесская, д. 3-7</t>
  </si>
  <si>
    <t>ул. Донская, д. 5-11</t>
  </si>
  <si>
    <t>ул. Коммунистическая, д. 53-59</t>
  </si>
  <si>
    <t>ул. Вагоностроительная, д. 10</t>
  </si>
  <si>
    <t>ул. Летняя, д. 30-32</t>
  </si>
  <si>
    <t>ул. Беговая, д. 2-6</t>
  </si>
  <si>
    <t>ул. Житомирская, д. 2-4</t>
  </si>
  <si>
    <t>ул. Художественная, д. 1-3</t>
  </si>
  <si>
    <t>ул. Макарова, д. 2</t>
  </si>
  <si>
    <t>ул. Чайковского, д. 5-7</t>
  </si>
  <si>
    <t>ул. Гражданская, д. 22</t>
  </si>
  <si>
    <t>ул. Ярославская, д. 5-7</t>
  </si>
  <si>
    <t>ул. Ярославская, д. 9-11</t>
  </si>
  <si>
    <t>ул. Красная, д. 4</t>
  </si>
  <si>
    <t>ул. Дзержинского, д. 42</t>
  </si>
  <si>
    <t>ул. Гайдара, д. 97</t>
  </si>
  <si>
    <t>ул. Энгельса, д. 8-8а</t>
  </si>
  <si>
    <t>ул. Мукомольная, д. 12А</t>
  </si>
  <si>
    <t>ул. М.Новикова, д. 7</t>
  </si>
  <si>
    <t>ул. Коммунистическая, д. 39</t>
  </si>
  <si>
    <t>ул. Дзержинского, д. 51</t>
  </si>
  <si>
    <t>ул. Беломорская, д. 18</t>
  </si>
  <si>
    <t>ул. Луганская, д. 26</t>
  </si>
  <si>
    <t>ул. Комсомольская, д. 35</t>
  </si>
  <si>
    <t>ул. М.Новикова, д. 8</t>
  </si>
  <si>
    <t>ул. Ангарская, д. 22</t>
  </si>
  <si>
    <t>ул. Чернышевского, д. 29-29а</t>
  </si>
  <si>
    <t>ул. Пугачева, д. 9</t>
  </si>
  <si>
    <t>ул. Пугачева, д. 5-7а</t>
  </si>
  <si>
    <t>ул. Эпроновская, д. 25-29</t>
  </si>
  <si>
    <t>ул. Машиностроительная, д. 158-162</t>
  </si>
  <si>
    <t>ул. Машиностроительная, д. 110-116</t>
  </si>
  <si>
    <t>ул. Батальная, д. 72-86</t>
  </si>
  <si>
    <t>ул. Горького, д. 201</t>
  </si>
  <si>
    <t>ул. Зеленая, д. 23</t>
  </si>
  <si>
    <t>ул. Мариупольская, д. 16-18</t>
  </si>
  <si>
    <t>ул. Красноярская, д. 1-3</t>
  </si>
  <si>
    <t>ул. Мариупольская, д. 11-13</t>
  </si>
  <si>
    <t>ул. Ремонтная, д. 3-53 
ул. Станочная, д. 19</t>
  </si>
  <si>
    <t>пер. Ремонтный, д. 11-15</t>
  </si>
  <si>
    <t>пер. Южный, д. 1-7</t>
  </si>
  <si>
    <t>ул. Еловая аллея, д. 14-16</t>
  </si>
  <si>
    <t>ул. Сержанта Мишина, д. 35</t>
  </si>
  <si>
    <t>ул. Космонавта Леонова, д. 28а</t>
  </si>
  <si>
    <t>ул. Каштановая аллея, д. 39</t>
  </si>
  <si>
    <t>ул. Каштановая аллея, д. 5</t>
  </si>
  <si>
    <t>ул. Подполковника Емельянова, д. 258-А</t>
  </si>
  <si>
    <t>пер. Станочный, д. 7-11</t>
  </si>
  <si>
    <t>ул. Каштановая аллея, д. 32</t>
  </si>
  <si>
    <t>ул. Сержанта Мишина, д. 7/9</t>
  </si>
  <si>
    <t>просп. Победы, д. 210</t>
  </si>
  <si>
    <t>ул. Майора Козенкова, д. 13-23</t>
  </si>
  <si>
    <t>ул. Ст.Разина, д. 26-26а,
ул. Красная, д. 23-25а</t>
  </si>
  <si>
    <t>просп. Победы, д. 83,
ул. Станочная, д. 1</t>
  </si>
  <si>
    <t>просп. Победы, д. 241</t>
  </si>
  <si>
    <t>просп. Калинина, д. 71-77</t>
  </si>
  <si>
    <t>ул. Космонавта Пацаева, д. З</t>
  </si>
  <si>
    <t>просп. Победы, д. 76-78</t>
  </si>
  <si>
    <t>пер.Минина и Пожарского, д. 2</t>
  </si>
  <si>
    <t>ул. Лейтенанта Князева, д. 29-31</t>
  </si>
  <si>
    <t>ул. Еловая аллея, д. 22-24</t>
  </si>
  <si>
    <t>ул. Майора Козенкова, д. 14-18</t>
  </si>
  <si>
    <t>ул. Майора Козенкова, д. 11-11а</t>
  </si>
  <si>
    <t>ул. Генерала Соммера, д. 911</t>
  </si>
  <si>
    <t>ул. Подполковника Емельянова, д. 216</t>
  </si>
  <si>
    <t>ул. Генерала Толстикова, д. 29-33</t>
  </si>
  <si>
    <t>ул. Майора Козенкова, д. 25</t>
  </si>
  <si>
    <t>просп. Советский, д. 165</t>
  </si>
  <si>
    <t>ул. пос. Морозова, д. 127-139</t>
  </si>
  <si>
    <t>ул. Аллея Смелых, д. 143</t>
  </si>
  <si>
    <t>ул. Майора Козенкова, д. 20-22</t>
  </si>
  <si>
    <t>ул. 9 Апреля, д. 52-58</t>
  </si>
  <si>
    <t>просп. Победы, д. 23</t>
  </si>
  <si>
    <t>пер. Восточный, д. 6</t>
  </si>
  <si>
    <t>пер. Ялтинский, д. З</t>
  </si>
  <si>
    <t>пер. Беланова, д. 15-19</t>
  </si>
  <si>
    <t>ул. Маршала Баграмяна, д. 18</t>
  </si>
  <si>
    <t>ул. Генерала Буткова, д. 10-14</t>
  </si>
  <si>
    <t>Ленинский просп.,47-61</t>
  </si>
  <si>
    <t>ул. Аллея Смелых, д. 20А</t>
  </si>
  <si>
    <t>ул. Серж. Мишина, д. З1</t>
  </si>
  <si>
    <t>ул. Генерала Галицкого, д. 27-33</t>
  </si>
  <si>
    <t>ул. Серж. Карташева, д. 73</t>
  </si>
  <si>
    <t>просп. Победы, д. 59</t>
  </si>
  <si>
    <t>ул. Маршала Новикова, д. 21-23</t>
  </si>
  <si>
    <t>ул. Аллея Смелых, д. 80Г</t>
  </si>
  <si>
    <t>ул. Серж. Бурыхина, д. 47-49</t>
  </si>
  <si>
    <t>ул. Подполковника Емельянова, д. 272-282</t>
  </si>
  <si>
    <t>ул. Подполковника Емельянова, д. 258-268</t>
  </si>
  <si>
    <t>ул. Подполковника Емельянова, д. 248-256</t>
  </si>
  <si>
    <t>просп. Победы, д. 149</t>
  </si>
  <si>
    <t>наб. Ген.Карбышева, д. 4</t>
  </si>
  <si>
    <t>наб. Ген.Карбышева, д. 6</t>
  </si>
  <si>
    <t>Московский просп., д. 5-15</t>
  </si>
  <si>
    <t>ул. Маршала Баграмяна, д. 28-32</t>
  </si>
  <si>
    <t>ул. Красносельская, д. 36-40а, 
ул. Глазунова, д. 7-7а</t>
  </si>
  <si>
    <t>пер. Трамвайный, д. 16</t>
  </si>
  <si>
    <t>ул. Севастопольская, д. 2</t>
  </si>
  <si>
    <t>ул. Октябрьская, д. 6</t>
  </si>
  <si>
    <t>ул. Евсеева, д. 36</t>
  </si>
  <si>
    <t>ул. Удовиченко, д. 7</t>
  </si>
  <si>
    <t>пос. Канаш</t>
  </si>
  <si>
    <t>пос. Ульяново</t>
  </si>
  <si>
    <t>пос. Лунино</t>
  </si>
  <si>
    <t>пос. Маломожайское</t>
  </si>
  <si>
    <t>ул. Школьная, д. 21</t>
  </si>
  <si>
    <t>ул. Набережная, д. 6</t>
  </si>
  <si>
    <t>ул. Новая, д. 7</t>
  </si>
  <si>
    <t>ул. Молодежная, д. 2</t>
  </si>
  <si>
    <t>ул. Центральная, д. 21</t>
  </si>
  <si>
    <t>ул. Победы, д. 11</t>
  </si>
  <si>
    <t>ул. Победы, д. 19</t>
  </si>
  <si>
    <t>ул. Победы, д. 23</t>
  </si>
  <si>
    <t>ул. Красноармейская, д. 16А</t>
  </si>
  <si>
    <t>ул. Победы, д. 36</t>
  </si>
  <si>
    <t>ул. Советская, д. 28</t>
  </si>
  <si>
    <t>пос. Залесье</t>
  </si>
  <si>
    <t>пос. Богатово</t>
  </si>
  <si>
    <t>пос. Сосновка</t>
  </si>
  <si>
    <t>пос. Новая Деревня</t>
  </si>
  <si>
    <t>пос. Зеленое</t>
  </si>
  <si>
    <t>ул. Большаковская, д. 4</t>
  </si>
  <si>
    <t>ул. Большаковская, д. 24</t>
  </si>
  <si>
    <t>ул. Искровская, д. 8</t>
  </si>
  <si>
    <t>ул. Большаковская, д. 12</t>
  </si>
  <si>
    <t>ул. Слепенкова, д. 11</t>
  </si>
  <si>
    <t>ул. Калининградская, д. 4</t>
  </si>
  <si>
    <t>ул. Калининградская, д. 58</t>
  </si>
  <si>
    <t>ул. Шевчука, д. 3</t>
  </si>
  <si>
    <t>ул. Лесная, д. 4</t>
  </si>
  <si>
    <t>ул. Мичуринская, д. 3</t>
  </si>
  <si>
    <t>ул. Липовая, д. 7</t>
  </si>
  <si>
    <t>ул. Гвардейская, д. 11</t>
  </si>
  <si>
    <t>г. Правдинск</t>
  </si>
  <si>
    <t>ул. Торговая, д. 4</t>
  </si>
  <si>
    <t>ул. Кутузова, д. 7</t>
  </si>
  <si>
    <t>ул. Кутузова, д. 56а</t>
  </si>
  <si>
    <t>ул. Кутузова, д. 46</t>
  </si>
  <si>
    <t>ул. Васнецова, д. 6</t>
  </si>
  <si>
    <t>ул. Горького, д. 26А</t>
  </si>
  <si>
    <t>ул. Горького, д. 29</t>
  </si>
  <si>
    <t>ул. Железнодорожная, д. 15</t>
  </si>
  <si>
    <t>ул. Калинина, д. 1</t>
  </si>
  <si>
    <t>ул. Калинина, д. 15</t>
  </si>
  <si>
    <t>ул. Калинина, д. 5</t>
  </si>
  <si>
    <t>ул. Коммунистическая, д. 6</t>
  </si>
  <si>
    <t>ул. Ленина, д. 3</t>
  </si>
  <si>
    <t>ул. Молодежная, д. 12</t>
  </si>
  <si>
    <t>ул. Парковая, д. 3</t>
  </si>
  <si>
    <t>ул. Советская, д. 11</t>
  </si>
  <si>
    <t>ул. Советская, д. 14</t>
  </si>
  <si>
    <t>ул. Тельмана, д. 1</t>
  </si>
  <si>
    <t>ул. Горького, д. 2а</t>
  </si>
  <si>
    <t>ул. Комсомольская, д. 40а</t>
  </si>
  <si>
    <t>ул. Калинина, д. 3</t>
  </si>
  <si>
    <t>ул.  Заводская,  д.  2</t>
  </si>
  <si>
    <t>ул.  Балтийская,  д.  5</t>
  </si>
  <si>
    <t>пер. Красноармейский, д. 1</t>
  </si>
  <si>
    <t>г. Светлогорск</t>
  </si>
  <si>
    <t>пос. Донское</t>
  </si>
  <si>
    <t>ул. Заречная, д. 4</t>
  </si>
  <si>
    <t>ул. Калининградский проспект, д. 28</t>
  </si>
  <si>
    <t>ул. Ленинградская, д. 7</t>
  </si>
  <si>
    <t>ул. Новая, д. 5</t>
  </si>
  <si>
    <t>ул. Маяковского, д. 21</t>
  </si>
  <si>
    <t>ул. Садовая, д. 2</t>
  </si>
  <si>
    <t>ул. Садовая, д. 5</t>
  </si>
  <si>
    <t>ул. Янтарная, д. 4</t>
  </si>
  <si>
    <t>г. Славск</t>
  </si>
  <si>
    <t>пос. Тимирязева</t>
  </si>
  <si>
    <t>пос. Ясное</t>
  </si>
  <si>
    <t>ул. Школьная, д. 5</t>
  </si>
  <si>
    <t>ул. Калининградская, д. 6</t>
  </si>
  <si>
    <t>ул. Сиреневая, д. 12</t>
  </si>
  <si>
    <t>ул. Советская, д. 39</t>
  </si>
  <si>
    <t>ул. Советская, д. 39а</t>
  </si>
  <si>
    <t>ул. Советская, д. 41</t>
  </si>
  <si>
    <t>ул. Совхозная, д. 9</t>
  </si>
  <si>
    <t>ул. Совхозная, д. 11</t>
  </si>
  <si>
    <t>ул. Совхозная, д. 13</t>
  </si>
  <si>
    <t>ул. Кооперативная, д. 6</t>
  </si>
  <si>
    <t>пл. Ленина, д. 1</t>
  </si>
  <si>
    <t>ул. Г. Димитрова, д. 20-26</t>
  </si>
  <si>
    <t>ул. Ю. Гагарина, д. 20а</t>
  </si>
  <si>
    <t>ул. Ю. Гагарина, д. 26-28</t>
  </si>
  <si>
    <t>ул. К. Назаровой, д. 51-55</t>
  </si>
  <si>
    <t>ул. Красная, д. 49-61,
ул. Лейтенанта Яналова,</t>
  </si>
  <si>
    <t>ул. Каштановая аллея, д. 41</t>
  </si>
  <si>
    <t>ул. Л. Иванихиной, д. 5</t>
  </si>
  <si>
    <t>ул. Коммунальная, д. 29-35,
ул. К. Маркса, д. 49</t>
  </si>
  <si>
    <t>пер. Каштановый, д. 7</t>
  </si>
  <si>
    <t xml:space="preserve">Наименование
объекта
административно-
территориального
деления
</t>
  </si>
  <si>
    <t>Коли -чество этажей</t>
  </si>
  <si>
    <t>Общая площадь МКД, всего</t>
  </si>
  <si>
    <t>Количество жителей, зарегист-рированных в МКД
на дату утвержде-ния программы</t>
  </si>
  <si>
    <t>Стоимость капитального ремонта</t>
  </si>
  <si>
    <t>Удельная стоимость капитально-го ремонта 1 кв. м
общей площади помещений МКД</t>
  </si>
  <si>
    <t>Предельная стоимость капитально-го ремонта
1 кв. м общей площади помещений МКД</t>
  </si>
  <si>
    <t>ввода в эксплуа-тацию</t>
  </si>
  <si>
    <t>заверше-ния послед- него капиталь-ного ремонта</t>
  </si>
  <si>
    <t>Всего</t>
  </si>
  <si>
    <t>в том числе жилых помещений, находящихся в
собственнос-ти граждан</t>
  </si>
  <si>
    <t>за счет средств ТСЖ, других кооперативов
либо собственников помещений в МКД</t>
  </si>
  <si>
    <t>Площадь
помещений многоквартирного дома</t>
  </si>
  <si>
    <t>ул. Ленинградская, д. 20, корпус 3</t>
  </si>
  <si>
    <t>Итого</t>
  </si>
  <si>
    <t>Итого по Калининградской области</t>
  </si>
  <si>
    <t>пер. 1-й Рабочий, д. 6</t>
  </si>
  <si>
    <t>ул. Подполковника Емельянова, д. 258-а</t>
  </si>
  <si>
    <t>ул. Аллея Смелых, д. 20а</t>
  </si>
  <si>
    <t>ул. Мукомольная, д. 12а</t>
  </si>
  <si>
    <t>ул. Аллея Смелых, д. 80в</t>
  </si>
  <si>
    <t>ул. Евсеева, д. 26б</t>
  </si>
  <si>
    <t>ул. Жабинского, д. 1а</t>
  </si>
  <si>
    <t>ул. Красноармейская, д. 16а</t>
  </si>
  <si>
    <t>ул. Горького, д. 26а</t>
  </si>
  <si>
    <t>ул. Советская, д. 16</t>
  </si>
  <si>
    <t>ул. Советская, д. 18</t>
  </si>
  <si>
    <t>Городское поселение «Город Балтийск»</t>
  </si>
  <si>
    <t>Городское поселение 
«Город Светлогорск»</t>
  </si>
  <si>
    <t>Муниципальное образование «Поселок Донское»</t>
  </si>
  <si>
    <t>пос. Нивенское</t>
  </si>
  <si>
    <t>Итого средств областного бюджета</t>
  </si>
  <si>
    <t>ул. Северная, д. 4</t>
  </si>
  <si>
    <t>Р А С П Р Е Д Е Л Е Н И Е 
средств областного бюджета по муниципальным образованиям в рамках реализации целевой программы Калининградской области «Проведение капитального ремонта многоквартирных домов» на 2013-2015 годы в 2013 году</t>
  </si>
  <si>
    <t>Приложение № 3
к постановлению Правительства
Калининградской области
от 31 октября 2014 года № 732</t>
  </si>
  <si>
    <t>Приложение № 2
к постановлению Правительства
Калининградской области
от 31 октября 2014 года № 732</t>
  </si>
  <si>
    <t>Приложение № 1
к постановлению Правительства
Калининградской области
от 31 октября 2014 года № 732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</si>
</sst>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##\ ###\ ###\ ##0"/>
    <numFmt numFmtId="165" formatCode="###\ ###\ ###\ ##0.00"/>
    <numFmt numFmtId="166" formatCode="#,##0.00\ [$руб.-419];[Red]\-#,##0.00\ [$руб.-419]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22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sz val="28"/>
      <color theme="1"/>
      <name val="Times New Roman"/>
      <family val="1"/>
      <charset val="204"/>
    </font>
    <font>
      <sz val="23"/>
      <color theme="1"/>
      <name val="Times New Roman"/>
      <family val="1"/>
      <charset val="204"/>
    </font>
    <font>
      <sz val="23"/>
      <color theme="1"/>
      <name val="Calibri"/>
      <family val="2"/>
      <charset val="204"/>
      <scheme val="minor"/>
    </font>
    <font>
      <sz val="11"/>
      <color indexed="8"/>
      <name val="Arial"/>
      <family val="2"/>
      <charset val="204"/>
    </font>
    <font>
      <b/>
      <i/>
      <sz val="16"/>
      <color indexed="8"/>
      <name val="Arial"/>
      <family val="2"/>
      <charset val="204"/>
    </font>
    <font>
      <b/>
      <i/>
      <u/>
      <sz val="11"/>
      <color indexed="8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28"/>
      <color theme="1"/>
      <name val="Times New Roman"/>
      <family val="1"/>
      <charset val="204"/>
    </font>
    <font>
      <sz val="33"/>
      <color theme="1"/>
      <name val="Times New Roman"/>
      <family val="1"/>
      <charset val="204"/>
    </font>
    <font>
      <b/>
      <sz val="3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0" fontId="5" fillId="0" borderId="0"/>
    <xf numFmtId="0" fontId="6" fillId="0" borderId="0"/>
    <xf numFmtId="0" fontId="15" fillId="0" borderId="0"/>
    <xf numFmtId="0" fontId="16" fillId="0" borderId="0">
      <alignment horizontal="center"/>
    </xf>
    <xf numFmtId="0" fontId="16" fillId="0" borderId="0">
      <alignment horizontal="center" textRotation="90"/>
    </xf>
    <xf numFmtId="0" fontId="17" fillId="0" borderId="0"/>
    <xf numFmtId="166" fontId="17" fillId="0" borderId="0"/>
  </cellStyleXfs>
  <cellXfs count="116">
    <xf numFmtId="0" fontId="0" fillId="0" borderId="0" xfId="0"/>
    <xf numFmtId="43" fontId="2" fillId="0" borderId="1" xfId="1" applyFont="1" applyFill="1" applyBorder="1" applyAlignment="1">
      <alignment horizontal="center" vertical="center" wrapText="1"/>
    </xf>
    <xf numFmtId="43" fontId="7" fillId="0" borderId="1" xfId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43" fontId="2" fillId="0" borderId="1" xfId="1" applyFont="1" applyFill="1" applyBorder="1" applyAlignment="1">
      <alignment horizontal="center" vertical="top" wrapText="1"/>
    </xf>
    <xf numFmtId="43" fontId="3" fillId="0" borderId="1" xfId="1" applyFont="1" applyFill="1" applyBorder="1" applyAlignment="1">
      <alignment horizontal="center" vertical="top" wrapText="1"/>
    </xf>
    <xf numFmtId="43" fontId="7" fillId="0" borderId="1" xfId="1" applyFont="1" applyFill="1" applyBorder="1" applyAlignment="1">
      <alignment horizontal="right" vertical="top" wrapText="1"/>
    </xf>
    <xf numFmtId="0" fontId="12" fillId="0" borderId="0" xfId="0" applyFont="1" applyFill="1"/>
    <xf numFmtId="165" fontId="10" fillId="0" borderId="0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wrapText="1"/>
    </xf>
    <xf numFmtId="165" fontId="7" fillId="0" borderId="0" xfId="0" applyNumberFormat="1" applyFont="1" applyFill="1" applyBorder="1" applyAlignment="1">
      <alignment horizontal="right" wrapText="1"/>
    </xf>
    <xf numFmtId="0" fontId="2" fillId="0" borderId="0" xfId="0" applyFont="1" applyFill="1" applyAlignment="1">
      <alignment horizontal="right" wrapText="1"/>
    </xf>
    <xf numFmtId="0" fontId="11" fillId="0" borderId="0" xfId="0" applyFont="1" applyFill="1" applyAlignment="1">
      <alignment wrapText="1"/>
    </xf>
    <xf numFmtId="0" fontId="10" fillId="0" borderId="0" xfId="0" applyFont="1" applyFill="1" applyAlignment="1">
      <alignment horizontal="right" wrapText="1"/>
    </xf>
    <xf numFmtId="0" fontId="9" fillId="0" borderId="0" xfId="0" applyFont="1" applyFill="1" applyAlignment="1">
      <alignment horizontal="right" wrapText="1"/>
    </xf>
    <xf numFmtId="0" fontId="9" fillId="0" borderId="0" xfId="0" applyFont="1" applyFill="1" applyAlignment="1">
      <alignment horizontal="right" vertic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165" fontId="2" fillId="0" borderId="1" xfId="0" applyNumberFormat="1" applyFont="1" applyFill="1" applyBorder="1" applyAlignment="1">
      <alignment horizontal="right" vertical="top" wrapText="1"/>
    </xf>
    <xf numFmtId="164" fontId="2" fillId="0" borderId="1" xfId="0" applyNumberFormat="1" applyFont="1" applyFill="1" applyBorder="1" applyAlignment="1">
      <alignment horizontal="right" vertical="top" wrapText="1"/>
    </xf>
    <xf numFmtId="165" fontId="7" fillId="0" borderId="1" xfId="0" applyNumberFormat="1" applyFont="1" applyFill="1" applyBorder="1" applyAlignment="1">
      <alignment horizontal="right" vertical="top" wrapText="1"/>
    </xf>
    <xf numFmtId="165" fontId="8" fillId="0" borderId="1" xfId="0" applyNumberFormat="1" applyFont="1" applyFill="1" applyBorder="1" applyAlignment="1">
      <alignment horizontal="right" vertical="top" wrapText="1"/>
    </xf>
    <xf numFmtId="0" fontId="2" fillId="0" borderId="0" xfId="0" applyFont="1" applyFill="1" applyAlignment="1">
      <alignment wrapText="1"/>
    </xf>
    <xf numFmtId="2" fontId="2" fillId="0" borderId="0" xfId="0" applyNumberFormat="1" applyFont="1" applyFill="1" applyAlignment="1">
      <alignment wrapText="1"/>
    </xf>
    <xf numFmtId="0" fontId="13" fillId="0" borderId="0" xfId="0" applyFont="1" applyFill="1" applyAlignment="1">
      <alignment wrapText="1"/>
    </xf>
    <xf numFmtId="0" fontId="14" fillId="0" borderId="0" xfId="0" applyFont="1" applyFill="1" applyAlignment="1">
      <alignment wrapText="1"/>
    </xf>
    <xf numFmtId="0" fontId="0" fillId="0" borderId="0" xfId="0" applyFont="1" applyFill="1" applyAlignment="1">
      <alignment wrapText="1"/>
    </xf>
    <xf numFmtId="165" fontId="2" fillId="0" borderId="0" xfId="0" applyNumberFormat="1" applyFont="1" applyFill="1" applyAlignment="1">
      <alignment horizontal="right" wrapText="1"/>
    </xf>
    <xf numFmtId="2" fontId="2" fillId="0" borderId="1" xfId="1" applyNumberFormat="1" applyFont="1" applyFill="1" applyBorder="1" applyAlignment="1">
      <alignment horizontal="right" vertical="top"/>
    </xf>
    <xf numFmtId="165" fontId="2" fillId="0" borderId="0" xfId="0" applyNumberFormat="1" applyFont="1" applyFill="1" applyAlignment="1">
      <alignment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left" vertical="top" wrapText="1"/>
    </xf>
    <xf numFmtId="43" fontId="3" fillId="0" borderId="1" xfId="1" applyFont="1" applyFill="1" applyBorder="1" applyAlignment="1">
      <alignment horizontal="right" vertical="center" wrapText="1"/>
    </xf>
    <xf numFmtId="0" fontId="13" fillId="0" borderId="0" xfId="0" applyFont="1" applyFill="1" applyBorder="1" applyAlignment="1">
      <alignment wrapText="1"/>
    </xf>
    <xf numFmtId="165" fontId="7" fillId="0" borderId="0" xfId="0" applyNumberFormat="1" applyFont="1" applyFill="1" applyBorder="1" applyAlignment="1">
      <alignment horizontal="right" vertical="top" wrapText="1"/>
    </xf>
    <xf numFmtId="0" fontId="2" fillId="0" borderId="9" xfId="0" applyFont="1" applyFill="1" applyBorder="1" applyAlignment="1">
      <alignment horizontal="left" vertical="center" wrapText="1"/>
    </xf>
    <xf numFmtId="43" fontId="2" fillId="0" borderId="5" xfId="1" applyFont="1" applyFill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/>
    <xf numFmtId="0" fontId="10" fillId="0" borderId="4" xfId="0" applyFont="1" applyFill="1" applyBorder="1" applyAlignment="1">
      <alignment horizontal="center" vertical="center"/>
    </xf>
    <xf numFmtId="43" fontId="3" fillId="0" borderId="1" xfId="1" applyFont="1" applyFill="1" applyBorder="1" applyAlignment="1" applyProtection="1">
      <alignment horizontal="right" vertical="center" wrapText="1"/>
      <protection locked="0"/>
    </xf>
    <xf numFmtId="43" fontId="2" fillId="0" borderId="1" xfId="1" applyFont="1" applyFill="1" applyBorder="1" applyAlignment="1">
      <alignment horizontal="right" vertical="center" wrapText="1"/>
    </xf>
    <xf numFmtId="43" fontId="18" fillId="0" borderId="1" xfId="1" applyFont="1" applyFill="1" applyBorder="1" applyAlignment="1">
      <alignment horizontal="right" vertical="center" wrapText="1"/>
    </xf>
    <xf numFmtId="43" fontId="2" fillId="0" borderId="1" xfId="1" applyFont="1" applyFill="1" applyBorder="1" applyAlignment="1">
      <alignment horizontal="right" vertical="center"/>
    </xf>
    <xf numFmtId="43" fontId="3" fillId="0" borderId="1" xfId="1" applyFont="1" applyFill="1" applyBorder="1" applyAlignment="1">
      <alignment horizontal="right" vertical="top" wrapText="1"/>
    </xf>
    <xf numFmtId="43" fontId="2" fillId="0" borderId="5" xfId="1" applyFont="1" applyFill="1" applyBorder="1" applyAlignment="1">
      <alignment horizontal="right" vertical="center" wrapText="1"/>
    </xf>
    <xf numFmtId="43" fontId="23" fillId="0" borderId="5" xfId="1" applyFont="1" applyFill="1" applyBorder="1" applyAlignment="1">
      <alignment horizontal="right" vertical="center" wrapText="1"/>
    </xf>
    <xf numFmtId="43" fontId="23" fillId="0" borderId="5" xfId="1" applyFont="1" applyFill="1" applyBorder="1" applyAlignment="1">
      <alignment horizontal="left" vertical="center" wrapText="1"/>
    </xf>
    <xf numFmtId="43" fontId="2" fillId="0" borderId="1" xfId="1" applyFont="1" applyFill="1" applyBorder="1" applyAlignment="1">
      <alignment horizontal="right" vertical="top" wrapText="1"/>
    </xf>
    <xf numFmtId="43" fontId="8" fillId="0" borderId="1" xfId="1" applyFont="1" applyFill="1" applyBorder="1" applyAlignment="1">
      <alignment horizontal="right" vertical="top" wrapText="1"/>
    </xf>
    <xf numFmtId="43" fontId="7" fillId="0" borderId="1" xfId="0" applyNumberFormat="1" applyFont="1" applyFill="1" applyBorder="1" applyAlignment="1">
      <alignment vertical="center"/>
    </xf>
    <xf numFmtId="43" fontId="2" fillId="0" borderId="0" xfId="0" applyNumberFormat="1" applyFont="1" applyFill="1"/>
    <xf numFmtId="0" fontId="18" fillId="0" borderId="0" xfId="0" applyFont="1" applyFill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wrapText="1"/>
    </xf>
    <xf numFmtId="2" fontId="2" fillId="0" borderId="1" xfId="1" applyNumberFormat="1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2" fillId="0" borderId="1" xfId="0" applyFont="1" applyFill="1" applyBorder="1"/>
    <xf numFmtId="0" fontId="2" fillId="0" borderId="3" xfId="0" applyFont="1" applyFill="1" applyBorder="1" applyAlignment="1"/>
    <xf numFmtId="2" fontId="2" fillId="0" borderId="0" xfId="0" applyNumberFormat="1" applyFont="1" applyFill="1"/>
    <xf numFmtId="43" fontId="2" fillId="0" borderId="0" xfId="1" applyFont="1" applyFill="1"/>
    <xf numFmtId="43" fontId="18" fillId="0" borderId="0" xfId="1" applyFont="1" applyFill="1" applyAlignment="1">
      <alignment horizontal="right"/>
    </xf>
    <xf numFmtId="0" fontId="18" fillId="0" borderId="0" xfId="0" applyFont="1" applyFill="1"/>
    <xf numFmtId="43" fontId="18" fillId="0" borderId="0" xfId="1" applyFont="1" applyFill="1"/>
    <xf numFmtId="0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center" wrapText="1"/>
    </xf>
    <xf numFmtId="0" fontId="7" fillId="0" borderId="8" xfId="0" applyFont="1" applyFill="1" applyBorder="1" applyAlignment="1">
      <alignment wrapText="1"/>
    </xf>
    <xf numFmtId="164" fontId="7" fillId="0" borderId="8" xfId="0" applyNumberFormat="1" applyFont="1" applyFill="1" applyBorder="1" applyAlignment="1">
      <alignment wrapText="1"/>
    </xf>
    <xf numFmtId="165" fontId="7" fillId="0" borderId="8" xfId="0" applyNumberFormat="1" applyFont="1" applyFill="1" applyBorder="1" applyAlignment="1">
      <alignment wrapText="1"/>
    </xf>
    <xf numFmtId="165" fontId="7" fillId="0" borderId="2" xfId="0" applyNumberFormat="1" applyFont="1" applyFill="1" applyBorder="1" applyAlignment="1">
      <alignment wrapText="1"/>
    </xf>
    <xf numFmtId="0" fontId="7" fillId="0" borderId="3" xfId="0" applyFont="1" applyFill="1" applyBorder="1" applyAlignment="1"/>
    <xf numFmtId="0" fontId="24" fillId="0" borderId="1" xfId="0" applyFont="1" applyFill="1" applyBorder="1" applyAlignment="1">
      <alignment horizontal="center" vertical="center" wrapText="1"/>
    </xf>
    <xf numFmtId="43" fontId="2" fillId="0" borderId="3" xfId="1" applyFont="1" applyFill="1" applyBorder="1" applyAlignment="1">
      <alignment horizontal="center" vertical="center" wrapText="1"/>
    </xf>
    <xf numFmtId="43" fontId="23" fillId="0" borderId="3" xfId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right" vertical="top" wrapText="1"/>
    </xf>
    <xf numFmtId="0" fontId="9" fillId="0" borderId="4" xfId="0" applyFont="1" applyFill="1" applyBorder="1" applyAlignment="1">
      <alignment horizontal="right" vertical="center" wrapText="1"/>
    </xf>
    <xf numFmtId="0" fontId="19" fillId="0" borderId="0" xfId="0" applyFont="1" applyFill="1" applyBorder="1" applyAlignment="1">
      <alignment horizontal="center" vertical="top" wrapText="1"/>
    </xf>
    <xf numFmtId="165" fontId="12" fillId="0" borderId="0" xfId="0" applyNumberFormat="1" applyFont="1" applyFill="1" applyBorder="1" applyAlignment="1">
      <alignment horizontal="center" vertical="top" wrapText="1"/>
    </xf>
    <xf numFmtId="0" fontId="12" fillId="0" borderId="4" xfId="0" applyFont="1" applyFill="1" applyBorder="1" applyAlignment="1">
      <alignment horizontal="right" vertical="center" wrapText="1"/>
    </xf>
    <xf numFmtId="0" fontId="7" fillId="0" borderId="0" xfId="0" applyFont="1" applyFill="1" applyBorder="1" applyAlignment="1">
      <alignment horizontal="right" wrapText="1"/>
    </xf>
    <xf numFmtId="0" fontId="12" fillId="0" borderId="0" xfId="0" applyFont="1" applyFill="1" applyAlignment="1">
      <alignment horizontal="right" wrapText="1"/>
    </xf>
    <xf numFmtId="0" fontId="12" fillId="0" borderId="0" xfId="0" applyFont="1" applyFill="1" applyAlignment="1">
      <alignment horizontal="left" wrapText="1"/>
    </xf>
    <xf numFmtId="0" fontId="20" fillId="0" borderId="0" xfId="0" applyFont="1" applyFill="1" applyAlignment="1">
      <alignment horizontal="center" vertical="top" wrapText="1"/>
    </xf>
    <xf numFmtId="0" fontId="4" fillId="0" borderId="1" xfId="0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right" vertical="center" wrapText="1"/>
    </xf>
    <xf numFmtId="0" fontId="20" fillId="0" borderId="0" xfId="0" applyFont="1" applyFill="1" applyAlignment="1">
      <alignment horizontal="right"/>
    </xf>
    <xf numFmtId="0" fontId="7" fillId="0" borderId="1" xfId="0" applyFont="1" applyFill="1" applyBorder="1" applyAlignment="1">
      <alignment horizontal="right" vertical="center"/>
    </xf>
    <xf numFmtId="0" fontId="20" fillId="0" borderId="0" xfId="0" applyFont="1" applyFill="1" applyAlignment="1">
      <alignment horizontal="left" vertical="top" wrapText="1"/>
    </xf>
    <xf numFmtId="0" fontId="20" fillId="0" borderId="0" xfId="0" applyFont="1" applyFill="1" applyAlignment="1">
      <alignment horizontal="left" wrapText="1"/>
    </xf>
    <xf numFmtId="0" fontId="4" fillId="0" borderId="1" xfId="0" applyFont="1" applyFill="1" applyBorder="1" applyAlignment="1">
      <alignment horizontal="left" vertical="top" wrapText="1"/>
    </xf>
    <xf numFmtId="0" fontId="20" fillId="0" borderId="4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right" vertical="top" wrapText="1"/>
    </xf>
    <xf numFmtId="0" fontId="4" fillId="0" borderId="2" xfId="0" applyFont="1" applyFill="1" applyBorder="1" applyAlignment="1">
      <alignment horizontal="right" vertical="top" wrapText="1"/>
    </xf>
    <xf numFmtId="0" fontId="4" fillId="0" borderId="3" xfId="0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left" wrapText="1"/>
    </xf>
    <xf numFmtId="0" fontId="18" fillId="0" borderId="0" xfId="0" applyFont="1" applyFill="1" applyAlignment="1">
      <alignment horizontal="left"/>
    </xf>
  </cellXfs>
  <cellStyles count="9">
    <cellStyle name="Heading" xfId="5"/>
    <cellStyle name="Heading1" xfId="6"/>
    <cellStyle name="Result" xfId="7"/>
    <cellStyle name="Result2" xfId="8"/>
    <cellStyle name="Обычный" xfId="0" builtinId="0"/>
    <cellStyle name="Обычный 2" xfId="2"/>
    <cellStyle name="Обычный 3" xfId="3"/>
    <cellStyle name="Обычный 4" xfId="4"/>
    <cellStyle name="Финансовый" xfId="1" builtinId="3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U484"/>
  <sheetViews>
    <sheetView view="pageBreakPreview" topLeftCell="A448" zoomScale="55" zoomScaleNormal="70" zoomScaleSheetLayoutView="55" workbookViewId="0">
      <selection activeCell="A484" sqref="A484:C484"/>
    </sheetView>
  </sheetViews>
  <sheetFormatPr defaultRowHeight="15.6" outlineLevelRow="1" x14ac:dyDescent="0.3"/>
  <cols>
    <col min="1" max="1" width="5.44140625" style="27" customWidth="1"/>
    <col min="2" max="2" width="41" style="27" customWidth="1"/>
    <col min="3" max="3" width="23.77734375" style="27" customWidth="1"/>
    <col min="4" max="4" width="35.44140625" style="27" customWidth="1"/>
    <col min="5" max="5" width="8.5546875" style="27" customWidth="1"/>
    <col min="6" max="6" width="8.44140625" style="27" customWidth="1"/>
    <col min="7" max="7" width="8.33203125" style="27" customWidth="1"/>
    <col min="8" max="8" width="13.5546875" style="27" customWidth="1"/>
    <col min="9" max="9" width="12.88671875" style="27" customWidth="1"/>
    <col min="10" max="10" width="13" style="27" customWidth="1"/>
    <col min="11" max="11" width="11.5546875" style="31" customWidth="1"/>
    <col min="12" max="12" width="16.77734375" style="31" customWidth="1"/>
    <col min="13" max="13" width="17.21875" style="31" customWidth="1"/>
    <col min="14" max="14" width="15.88671875" style="31" customWidth="1"/>
    <col min="15" max="15" width="16.6640625" style="27" customWidth="1"/>
    <col min="16" max="16" width="12.44140625" style="27" customWidth="1"/>
    <col min="17" max="17" width="11.21875" style="27" customWidth="1"/>
    <col min="18" max="21" width="16.88671875" style="27" customWidth="1"/>
    <col min="22" max="22" width="8.88671875" style="27" customWidth="1"/>
    <col min="23" max="23" width="12.44140625" style="27" customWidth="1"/>
    <col min="24" max="24" width="11.33203125" style="27" customWidth="1"/>
    <col min="25" max="34" width="8.88671875" style="27" customWidth="1"/>
    <col min="35" max="16384" width="8.88671875" style="27"/>
  </cols>
  <sheetData>
    <row r="1" spans="1:17" s="14" customFormat="1" ht="164.4" customHeight="1" x14ac:dyDescent="0.45">
      <c r="A1" s="12"/>
      <c r="B1" s="90"/>
      <c r="C1" s="90"/>
      <c r="D1" s="90"/>
      <c r="E1" s="90"/>
      <c r="F1" s="90"/>
      <c r="G1" s="13"/>
      <c r="I1" s="10"/>
      <c r="J1" s="10"/>
      <c r="K1" s="15"/>
      <c r="L1" s="88" t="s">
        <v>605</v>
      </c>
      <c r="M1" s="88"/>
      <c r="N1" s="88"/>
      <c r="O1" s="88"/>
      <c r="P1" s="88"/>
      <c r="Q1" s="88"/>
    </row>
    <row r="2" spans="1:17" s="14" customFormat="1" ht="153.6" customHeight="1" x14ac:dyDescent="0.3">
      <c r="A2" s="87" t="s">
        <v>152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</row>
    <row r="3" spans="1:17" s="14" customFormat="1" ht="55.8" customHeight="1" x14ac:dyDescent="0.5">
      <c r="A3" s="16"/>
      <c r="B3" s="16"/>
      <c r="C3" s="16"/>
      <c r="D3" s="16"/>
      <c r="E3" s="16"/>
      <c r="F3" s="16"/>
      <c r="G3" s="16"/>
      <c r="H3" s="16"/>
      <c r="I3" s="16"/>
      <c r="J3" s="16"/>
      <c r="K3" s="17"/>
      <c r="L3" s="18"/>
      <c r="M3" s="86"/>
      <c r="N3" s="86"/>
      <c r="O3" s="89" t="s">
        <v>155</v>
      </c>
      <c r="P3" s="89"/>
      <c r="Q3" s="89"/>
    </row>
    <row r="4" spans="1:17" s="14" customFormat="1" ht="47.4" customHeight="1" x14ac:dyDescent="0.3">
      <c r="A4" s="83" t="s">
        <v>0</v>
      </c>
      <c r="B4" s="83" t="s">
        <v>569</v>
      </c>
      <c r="C4" s="83" t="s">
        <v>1</v>
      </c>
      <c r="D4" s="83" t="s">
        <v>2</v>
      </c>
      <c r="E4" s="83" t="s">
        <v>3</v>
      </c>
      <c r="F4" s="84"/>
      <c r="G4" s="83" t="s">
        <v>570</v>
      </c>
      <c r="H4" s="83" t="s">
        <v>571</v>
      </c>
      <c r="I4" s="83" t="s">
        <v>581</v>
      </c>
      <c r="J4" s="84"/>
      <c r="K4" s="83" t="s">
        <v>572</v>
      </c>
      <c r="L4" s="83" t="s">
        <v>573</v>
      </c>
      <c r="M4" s="84"/>
      <c r="N4" s="84"/>
      <c r="O4" s="84"/>
      <c r="P4" s="83" t="s">
        <v>574</v>
      </c>
      <c r="Q4" s="83" t="s">
        <v>575</v>
      </c>
    </row>
    <row r="5" spans="1:17" s="14" customFormat="1" ht="15.6" customHeight="1" x14ac:dyDescent="0.3">
      <c r="A5" s="83"/>
      <c r="B5" s="83"/>
      <c r="C5" s="83"/>
      <c r="D5" s="84"/>
      <c r="E5" s="83" t="s">
        <v>576</v>
      </c>
      <c r="F5" s="83" t="s">
        <v>577</v>
      </c>
      <c r="G5" s="84"/>
      <c r="H5" s="84"/>
      <c r="I5" s="83" t="s">
        <v>578</v>
      </c>
      <c r="J5" s="83" t="s">
        <v>579</v>
      </c>
      <c r="K5" s="84"/>
      <c r="L5" s="83" t="s">
        <v>578</v>
      </c>
      <c r="M5" s="83" t="s">
        <v>4</v>
      </c>
      <c r="N5" s="84"/>
      <c r="O5" s="84"/>
      <c r="P5" s="84"/>
      <c r="Q5" s="84"/>
    </row>
    <row r="6" spans="1:17" s="14" customFormat="1" ht="108.6" customHeight="1" x14ac:dyDescent="0.3">
      <c r="A6" s="83"/>
      <c r="B6" s="83"/>
      <c r="C6" s="83"/>
      <c r="D6" s="84"/>
      <c r="E6" s="84"/>
      <c r="F6" s="84"/>
      <c r="G6" s="84"/>
      <c r="H6" s="84"/>
      <c r="I6" s="84"/>
      <c r="J6" s="84"/>
      <c r="K6" s="84"/>
      <c r="L6" s="84"/>
      <c r="M6" s="80" t="s">
        <v>5</v>
      </c>
      <c r="N6" s="80" t="s">
        <v>6</v>
      </c>
      <c r="O6" s="80" t="s">
        <v>580</v>
      </c>
      <c r="P6" s="84"/>
      <c r="Q6" s="84"/>
    </row>
    <row r="7" spans="1:17" s="14" customFormat="1" x14ac:dyDescent="0.3">
      <c r="A7" s="83"/>
      <c r="B7" s="83"/>
      <c r="C7" s="83"/>
      <c r="D7" s="84"/>
      <c r="E7" s="84"/>
      <c r="F7" s="84"/>
      <c r="G7" s="84"/>
      <c r="H7" s="80" t="s">
        <v>7</v>
      </c>
      <c r="I7" s="80" t="s">
        <v>7</v>
      </c>
      <c r="J7" s="80" t="s">
        <v>7</v>
      </c>
      <c r="K7" s="80" t="s">
        <v>8</v>
      </c>
      <c r="L7" s="80" t="s">
        <v>9</v>
      </c>
      <c r="M7" s="80" t="s">
        <v>9</v>
      </c>
      <c r="N7" s="80" t="s">
        <v>9</v>
      </c>
      <c r="O7" s="80" t="s">
        <v>9</v>
      </c>
      <c r="P7" s="80" t="s">
        <v>10</v>
      </c>
      <c r="Q7" s="80" t="s">
        <v>10</v>
      </c>
    </row>
    <row r="8" spans="1:17" s="14" customFormat="1" x14ac:dyDescent="0.3">
      <c r="A8" s="19">
        <v>1</v>
      </c>
      <c r="B8" s="19">
        <v>2</v>
      </c>
      <c r="C8" s="19">
        <v>3</v>
      </c>
      <c r="D8" s="19">
        <v>4</v>
      </c>
      <c r="E8" s="19">
        <v>5</v>
      </c>
      <c r="F8" s="19">
        <v>6</v>
      </c>
      <c r="G8" s="19">
        <v>7</v>
      </c>
      <c r="H8" s="19">
        <v>8</v>
      </c>
      <c r="I8" s="19">
        <v>9</v>
      </c>
      <c r="J8" s="19">
        <v>10</v>
      </c>
      <c r="K8" s="19">
        <v>11</v>
      </c>
      <c r="L8" s="19">
        <v>12</v>
      </c>
      <c r="M8" s="19">
        <v>13</v>
      </c>
      <c r="N8" s="19">
        <v>14</v>
      </c>
      <c r="O8" s="19">
        <v>15</v>
      </c>
      <c r="P8" s="19">
        <v>16</v>
      </c>
      <c r="Q8" s="19">
        <v>17</v>
      </c>
    </row>
    <row r="9" spans="1:17" s="14" customFormat="1" ht="15.6" customHeight="1" x14ac:dyDescent="0.3">
      <c r="A9" s="79" t="s">
        <v>11</v>
      </c>
      <c r="B9" s="75"/>
      <c r="C9" s="75"/>
      <c r="D9" s="75"/>
      <c r="E9" s="75"/>
      <c r="F9" s="76"/>
      <c r="G9" s="77"/>
      <c r="H9" s="77"/>
      <c r="I9" s="77"/>
      <c r="J9" s="76"/>
      <c r="K9" s="76"/>
      <c r="L9" s="76"/>
      <c r="M9" s="76"/>
      <c r="N9" s="76"/>
      <c r="O9" s="77"/>
      <c r="P9" s="78"/>
      <c r="Q9" s="20"/>
    </row>
    <row r="10" spans="1:17" s="14" customFormat="1" outlineLevel="1" x14ac:dyDescent="0.3">
      <c r="A10" s="21">
        <v>1</v>
      </c>
      <c r="B10" s="4" t="s">
        <v>174</v>
      </c>
      <c r="C10" s="74" t="s">
        <v>48</v>
      </c>
      <c r="D10" s="4" t="s">
        <v>61</v>
      </c>
      <c r="E10" s="21">
        <v>1983</v>
      </c>
      <c r="F10" s="21" t="s">
        <v>13</v>
      </c>
      <c r="G10" s="22">
        <v>3</v>
      </c>
      <c r="H10" s="23">
        <v>1912.6</v>
      </c>
      <c r="I10" s="23">
        <v>1297.3</v>
      </c>
      <c r="J10" s="23">
        <v>1129.3</v>
      </c>
      <c r="K10" s="24">
        <v>62</v>
      </c>
      <c r="L10" s="23">
        <v>1680000</v>
      </c>
      <c r="M10" s="23">
        <v>1344000</v>
      </c>
      <c r="N10" s="23">
        <v>252000</v>
      </c>
      <c r="O10" s="23">
        <v>84000</v>
      </c>
      <c r="P10" s="23">
        <f>L10/I10</f>
        <v>1294.997302088954</v>
      </c>
      <c r="Q10" s="23">
        <v>9807</v>
      </c>
    </row>
    <row r="11" spans="1:17" s="14" customFormat="1" outlineLevel="1" x14ac:dyDescent="0.3">
      <c r="A11" s="21">
        <f>A10+1</f>
        <v>2</v>
      </c>
      <c r="B11" s="4" t="s">
        <v>174</v>
      </c>
      <c r="C11" s="74" t="s">
        <v>48</v>
      </c>
      <c r="D11" s="4" t="s">
        <v>233</v>
      </c>
      <c r="E11" s="21">
        <v>1945</v>
      </c>
      <c r="F11" s="21" t="s">
        <v>13</v>
      </c>
      <c r="G11" s="22">
        <v>2</v>
      </c>
      <c r="H11" s="23">
        <v>425.5</v>
      </c>
      <c r="I11" s="23">
        <v>264.3</v>
      </c>
      <c r="J11" s="23">
        <v>264.3</v>
      </c>
      <c r="K11" s="24">
        <v>15</v>
      </c>
      <c r="L11" s="23">
        <v>754742</v>
      </c>
      <c r="M11" s="23">
        <v>603793.6</v>
      </c>
      <c r="N11" s="23">
        <v>113211.3</v>
      </c>
      <c r="O11" s="23">
        <v>37737.1</v>
      </c>
      <c r="P11" s="23">
        <f t="shared" ref="P11:P23" si="0">L11/I11</f>
        <v>2855.6261823685204</v>
      </c>
      <c r="Q11" s="23">
        <v>16737</v>
      </c>
    </row>
    <row r="12" spans="1:17" s="14" customFormat="1" outlineLevel="1" x14ac:dyDescent="0.3">
      <c r="A12" s="21">
        <f t="shared" ref="A12:A25" si="1">A11+1</f>
        <v>3</v>
      </c>
      <c r="B12" s="4" t="s">
        <v>174</v>
      </c>
      <c r="C12" s="74" t="s">
        <v>48</v>
      </c>
      <c r="D12" s="4" t="s">
        <v>234</v>
      </c>
      <c r="E12" s="21">
        <v>1945</v>
      </c>
      <c r="F12" s="21" t="s">
        <v>13</v>
      </c>
      <c r="G12" s="22">
        <v>2</v>
      </c>
      <c r="H12" s="23">
        <v>376.8</v>
      </c>
      <c r="I12" s="23">
        <v>237.5</v>
      </c>
      <c r="J12" s="23">
        <v>119.4</v>
      </c>
      <c r="K12" s="24">
        <v>19</v>
      </c>
      <c r="L12" s="23">
        <v>1012752</v>
      </c>
      <c r="M12" s="23">
        <v>810201.59999999998</v>
      </c>
      <c r="N12" s="23">
        <v>151912.79999999999</v>
      </c>
      <c r="O12" s="23">
        <v>50637.599999999999</v>
      </c>
      <c r="P12" s="23">
        <f t="shared" si="0"/>
        <v>4264.2189473684211</v>
      </c>
      <c r="Q12" s="23">
        <v>16737</v>
      </c>
    </row>
    <row r="13" spans="1:17" s="14" customFormat="1" outlineLevel="1" x14ac:dyDescent="0.3">
      <c r="A13" s="21">
        <f t="shared" si="1"/>
        <v>4</v>
      </c>
      <c r="B13" s="4" t="s">
        <v>175</v>
      </c>
      <c r="C13" s="74" t="s">
        <v>273</v>
      </c>
      <c r="D13" s="4" t="s">
        <v>63</v>
      </c>
      <c r="E13" s="21">
        <v>1945</v>
      </c>
      <c r="F13" s="21" t="s">
        <v>13</v>
      </c>
      <c r="G13" s="22">
        <v>2</v>
      </c>
      <c r="H13" s="23">
        <v>223.1</v>
      </c>
      <c r="I13" s="23">
        <v>223.1</v>
      </c>
      <c r="J13" s="23">
        <v>110.4</v>
      </c>
      <c r="K13" s="24">
        <v>9</v>
      </c>
      <c r="L13" s="23">
        <v>403257</v>
      </c>
      <c r="M13" s="23">
        <v>322605.59999999998</v>
      </c>
      <c r="N13" s="23">
        <v>40325.699999999997</v>
      </c>
      <c r="O13" s="23">
        <v>40325.699999999997</v>
      </c>
      <c r="P13" s="23">
        <f t="shared" si="0"/>
        <v>1807.5168086060064</v>
      </c>
      <c r="Q13" s="23">
        <v>16737</v>
      </c>
    </row>
    <row r="14" spans="1:17" s="14" customFormat="1" outlineLevel="1" x14ac:dyDescent="0.3">
      <c r="A14" s="21">
        <f t="shared" si="1"/>
        <v>5</v>
      </c>
      <c r="B14" s="4" t="s">
        <v>173</v>
      </c>
      <c r="C14" s="74" t="s">
        <v>274</v>
      </c>
      <c r="D14" s="4" t="s">
        <v>144</v>
      </c>
      <c r="E14" s="21">
        <v>1945</v>
      </c>
      <c r="F14" s="21" t="s">
        <v>13</v>
      </c>
      <c r="G14" s="22">
        <v>1</v>
      </c>
      <c r="H14" s="23">
        <v>120</v>
      </c>
      <c r="I14" s="23">
        <v>78.099999999999994</v>
      </c>
      <c r="J14" s="23">
        <v>62.9</v>
      </c>
      <c r="K14" s="24">
        <v>7</v>
      </c>
      <c r="L14" s="23">
        <v>1074805</v>
      </c>
      <c r="M14" s="23">
        <v>859844</v>
      </c>
      <c r="N14" s="23">
        <v>161220.75</v>
      </c>
      <c r="O14" s="23">
        <v>53740.25</v>
      </c>
      <c r="P14" s="23">
        <f t="shared" si="0"/>
        <v>13761.90781049936</v>
      </c>
      <c r="Q14" s="23">
        <v>18174</v>
      </c>
    </row>
    <row r="15" spans="1:17" s="14" customFormat="1" outlineLevel="1" x14ac:dyDescent="0.3">
      <c r="A15" s="21">
        <f t="shared" si="1"/>
        <v>6</v>
      </c>
      <c r="B15" s="4" t="s">
        <v>173</v>
      </c>
      <c r="C15" s="74" t="s">
        <v>599</v>
      </c>
      <c r="D15" s="4" t="s">
        <v>59</v>
      </c>
      <c r="E15" s="21">
        <v>1984</v>
      </c>
      <c r="F15" s="21" t="s">
        <v>13</v>
      </c>
      <c r="G15" s="22">
        <v>2</v>
      </c>
      <c r="H15" s="23">
        <v>722.3</v>
      </c>
      <c r="I15" s="23">
        <v>433</v>
      </c>
      <c r="J15" s="23">
        <v>194</v>
      </c>
      <c r="K15" s="24">
        <v>24</v>
      </c>
      <c r="L15" s="23">
        <v>584556</v>
      </c>
      <c r="M15" s="23">
        <v>467644.8</v>
      </c>
      <c r="N15" s="23">
        <v>87683.4</v>
      </c>
      <c r="O15" s="23">
        <v>29227.8</v>
      </c>
      <c r="P15" s="23">
        <f t="shared" si="0"/>
        <v>1350.013856812933</v>
      </c>
      <c r="Q15" s="23">
        <v>16737</v>
      </c>
    </row>
    <row r="16" spans="1:17" s="14" customFormat="1" outlineLevel="1" x14ac:dyDescent="0.3">
      <c r="A16" s="21">
        <f t="shared" si="1"/>
        <v>7</v>
      </c>
      <c r="B16" s="4" t="s">
        <v>173</v>
      </c>
      <c r="C16" s="74" t="s">
        <v>275</v>
      </c>
      <c r="D16" s="4" t="s">
        <v>60</v>
      </c>
      <c r="E16" s="21">
        <v>1985</v>
      </c>
      <c r="F16" s="21" t="s">
        <v>13</v>
      </c>
      <c r="G16" s="22">
        <v>2</v>
      </c>
      <c r="H16" s="23">
        <v>726.6</v>
      </c>
      <c r="I16" s="23">
        <v>437.6</v>
      </c>
      <c r="J16" s="23">
        <v>211.5</v>
      </c>
      <c r="K16" s="24">
        <v>18</v>
      </c>
      <c r="L16" s="23">
        <v>584556</v>
      </c>
      <c r="M16" s="23">
        <v>467644.8</v>
      </c>
      <c r="N16" s="23">
        <v>87683.4</v>
      </c>
      <c r="O16" s="23">
        <v>29227.8</v>
      </c>
      <c r="P16" s="23">
        <f t="shared" si="0"/>
        <v>1335.8226691042046</v>
      </c>
      <c r="Q16" s="23">
        <v>16737</v>
      </c>
    </row>
    <row r="17" spans="1:17" s="14" customFormat="1" outlineLevel="1" x14ac:dyDescent="0.3">
      <c r="A17" s="21">
        <f t="shared" si="1"/>
        <v>8</v>
      </c>
      <c r="B17" s="4" t="s">
        <v>173</v>
      </c>
      <c r="C17" s="74" t="s">
        <v>275</v>
      </c>
      <c r="D17" s="4" t="s">
        <v>62</v>
      </c>
      <c r="E17" s="21">
        <v>1984</v>
      </c>
      <c r="F17" s="21" t="s">
        <v>13</v>
      </c>
      <c r="G17" s="22">
        <v>2</v>
      </c>
      <c r="H17" s="23">
        <v>502.5</v>
      </c>
      <c r="I17" s="23">
        <v>384.3</v>
      </c>
      <c r="J17" s="23">
        <v>384.3</v>
      </c>
      <c r="K17" s="24">
        <v>28</v>
      </c>
      <c r="L17" s="23">
        <v>631264.43000000005</v>
      </c>
      <c r="M17" s="23">
        <v>505011.54</v>
      </c>
      <c r="N17" s="23">
        <v>94689.67</v>
      </c>
      <c r="O17" s="23">
        <v>31563.22</v>
      </c>
      <c r="P17" s="23">
        <f t="shared" si="0"/>
        <v>1642.6344782721833</v>
      </c>
      <c r="Q17" s="23">
        <v>16737</v>
      </c>
    </row>
    <row r="18" spans="1:17" s="14" customFormat="1" outlineLevel="1" x14ac:dyDescent="0.3">
      <c r="A18" s="21">
        <f t="shared" si="1"/>
        <v>9</v>
      </c>
      <c r="B18" s="4" t="s">
        <v>173</v>
      </c>
      <c r="C18" s="74" t="s">
        <v>276</v>
      </c>
      <c r="D18" s="4" t="s">
        <v>239</v>
      </c>
      <c r="E18" s="21">
        <v>1945</v>
      </c>
      <c r="F18" s="21" t="s">
        <v>13</v>
      </c>
      <c r="G18" s="22">
        <v>2</v>
      </c>
      <c r="H18" s="23">
        <v>193.1</v>
      </c>
      <c r="I18" s="23">
        <v>193.1</v>
      </c>
      <c r="J18" s="23">
        <v>93.9</v>
      </c>
      <c r="K18" s="24">
        <v>7</v>
      </c>
      <c r="L18" s="23">
        <v>441555</v>
      </c>
      <c r="M18" s="23">
        <v>353244</v>
      </c>
      <c r="N18" s="23">
        <v>66233.25</v>
      </c>
      <c r="O18" s="23">
        <v>22077.75</v>
      </c>
      <c r="P18" s="23">
        <f t="shared" si="0"/>
        <v>2286.6649404453651</v>
      </c>
      <c r="Q18" s="23">
        <v>16737</v>
      </c>
    </row>
    <row r="19" spans="1:17" s="14" customFormat="1" outlineLevel="1" x14ac:dyDescent="0.3">
      <c r="A19" s="21">
        <f t="shared" si="1"/>
        <v>10</v>
      </c>
      <c r="B19" s="4" t="s">
        <v>173</v>
      </c>
      <c r="C19" s="74" t="s">
        <v>275</v>
      </c>
      <c r="D19" s="4" t="s">
        <v>235</v>
      </c>
      <c r="E19" s="21">
        <v>1967</v>
      </c>
      <c r="F19" s="21" t="s">
        <v>13</v>
      </c>
      <c r="G19" s="22">
        <v>2</v>
      </c>
      <c r="H19" s="23">
        <v>386.4</v>
      </c>
      <c r="I19" s="23">
        <v>386.4</v>
      </c>
      <c r="J19" s="23">
        <v>386.4</v>
      </c>
      <c r="K19" s="24">
        <v>31</v>
      </c>
      <c r="L19" s="23">
        <v>475151.2</v>
      </c>
      <c r="M19" s="23">
        <v>380120.96</v>
      </c>
      <c r="N19" s="23">
        <v>47515.12</v>
      </c>
      <c r="O19" s="23">
        <v>47515.12</v>
      </c>
      <c r="P19" s="23">
        <f t="shared" si="0"/>
        <v>1229.6873706004142</v>
      </c>
      <c r="Q19" s="23">
        <v>16737</v>
      </c>
    </row>
    <row r="20" spans="1:17" s="14" customFormat="1" outlineLevel="1" x14ac:dyDescent="0.3">
      <c r="A20" s="21">
        <f t="shared" si="1"/>
        <v>11</v>
      </c>
      <c r="B20" s="4" t="s">
        <v>173</v>
      </c>
      <c r="C20" s="74" t="s">
        <v>275</v>
      </c>
      <c r="D20" s="4" t="s">
        <v>236</v>
      </c>
      <c r="E20" s="21">
        <v>1971</v>
      </c>
      <c r="F20" s="21" t="s">
        <v>13</v>
      </c>
      <c r="G20" s="22">
        <v>2</v>
      </c>
      <c r="H20" s="23">
        <v>905.6</v>
      </c>
      <c r="I20" s="23">
        <v>905.6</v>
      </c>
      <c r="J20" s="23">
        <v>383.2</v>
      </c>
      <c r="K20" s="24">
        <v>63</v>
      </c>
      <c r="L20" s="23">
        <v>745937.2</v>
      </c>
      <c r="M20" s="23">
        <v>596749.76</v>
      </c>
      <c r="N20" s="23">
        <v>111890.57</v>
      </c>
      <c r="O20" s="23">
        <v>37296.86</v>
      </c>
      <c r="P20" s="23">
        <f t="shared" si="0"/>
        <v>823.69390459363956</v>
      </c>
      <c r="Q20" s="23">
        <v>16737</v>
      </c>
    </row>
    <row r="21" spans="1:17" s="14" customFormat="1" outlineLevel="1" x14ac:dyDescent="0.3">
      <c r="A21" s="21">
        <f t="shared" si="1"/>
        <v>12</v>
      </c>
      <c r="B21" s="4" t="s">
        <v>173</v>
      </c>
      <c r="C21" s="74" t="s">
        <v>277</v>
      </c>
      <c r="D21" s="4" t="s">
        <v>237</v>
      </c>
      <c r="E21" s="21">
        <v>1973</v>
      </c>
      <c r="F21" s="21" t="s">
        <v>19</v>
      </c>
      <c r="G21" s="22">
        <v>2</v>
      </c>
      <c r="H21" s="23">
        <v>555.1</v>
      </c>
      <c r="I21" s="23">
        <v>362.4</v>
      </c>
      <c r="J21" s="23">
        <v>140</v>
      </c>
      <c r="K21" s="24">
        <v>21</v>
      </c>
      <c r="L21" s="23">
        <v>367941.39</v>
      </c>
      <c r="M21" s="23">
        <v>294353.11</v>
      </c>
      <c r="N21" s="23">
        <v>55191.21</v>
      </c>
      <c r="O21" s="23">
        <v>18397.07</v>
      </c>
      <c r="P21" s="23">
        <f t="shared" si="0"/>
        <v>1015.2908112582783</v>
      </c>
      <c r="Q21" s="23">
        <v>16737</v>
      </c>
    </row>
    <row r="22" spans="1:17" s="14" customFormat="1" outlineLevel="1" x14ac:dyDescent="0.3">
      <c r="A22" s="21">
        <f t="shared" si="1"/>
        <v>13</v>
      </c>
      <c r="B22" s="4" t="s">
        <v>173</v>
      </c>
      <c r="C22" s="74" t="s">
        <v>275</v>
      </c>
      <c r="D22" s="4" t="s">
        <v>238</v>
      </c>
      <c r="E22" s="21">
        <v>1984</v>
      </c>
      <c r="F22" s="21" t="s">
        <v>13</v>
      </c>
      <c r="G22" s="22">
        <v>2</v>
      </c>
      <c r="H22" s="23">
        <v>452.1</v>
      </c>
      <c r="I22" s="23">
        <v>441.5</v>
      </c>
      <c r="J22" s="23">
        <v>194</v>
      </c>
      <c r="K22" s="24">
        <v>24</v>
      </c>
      <c r="L22" s="23">
        <v>559021</v>
      </c>
      <c r="M22" s="23">
        <v>447216.8</v>
      </c>
      <c r="N22" s="23">
        <v>83853.149999999994</v>
      </c>
      <c r="O22" s="23">
        <v>27951.05</v>
      </c>
      <c r="P22" s="23">
        <f t="shared" si="0"/>
        <v>1266.1857304643261</v>
      </c>
      <c r="Q22" s="23">
        <v>16737</v>
      </c>
    </row>
    <row r="23" spans="1:17" s="14" customFormat="1" outlineLevel="1" x14ac:dyDescent="0.3">
      <c r="A23" s="21">
        <f t="shared" si="1"/>
        <v>14</v>
      </c>
      <c r="B23" s="4" t="s">
        <v>173</v>
      </c>
      <c r="C23" s="74" t="s">
        <v>275</v>
      </c>
      <c r="D23" s="4" t="s">
        <v>298</v>
      </c>
      <c r="E23" s="21">
        <v>1970</v>
      </c>
      <c r="F23" s="21" t="s">
        <v>19</v>
      </c>
      <c r="G23" s="22">
        <v>2</v>
      </c>
      <c r="H23" s="23">
        <v>370</v>
      </c>
      <c r="I23" s="23">
        <v>370</v>
      </c>
      <c r="J23" s="23">
        <v>266.60000000000002</v>
      </c>
      <c r="K23" s="24">
        <v>16</v>
      </c>
      <c r="L23" s="23">
        <v>474244.8</v>
      </c>
      <c r="M23" s="23">
        <v>379395.84000000003</v>
      </c>
      <c r="N23" s="23">
        <v>71136.72</v>
      </c>
      <c r="O23" s="23">
        <v>23712.240000000002</v>
      </c>
      <c r="P23" s="23">
        <f t="shared" si="0"/>
        <v>1281.7427027027027</v>
      </c>
      <c r="Q23" s="23">
        <v>16737</v>
      </c>
    </row>
    <row r="24" spans="1:17" s="14" customFormat="1" outlineLevel="1" x14ac:dyDescent="0.3">
      <c r="A24" s="21">
        <f t="shared" si="1"/>
        <v>15</v>
      </c>
      <c r="B24" s="4" t="s">
        <v>173</v>
      </c>
      <c r="C24" s="74" t="s">
        <v>275</v>
      </c>
      <c r="D24" s="4" t="s">
        <v>299</v>
      </c>
      <c r="E24" s="21">
        <v>1971</v>
      </c>
      <c r="F24" s="21" t="s">
        <v>19</v>
      </c>
      <c r="G24" s="22">
        <v>2</v>
      </c>
      <c r="H24" s="23">
        <v>370.6</v>
      </c>
      <c r="I24" s="23">
        <v>370.6</v>
      </c>
      <c r="J24" s="23">
        <v>265.5</v>
      </c>
      <c r="K24" s="24">
        <v>20</v>
      </c>
      <c r="L24" s="23">
        <v>427129</v>
      </c>
      <c r="M24" s="23">
        <v>341703.2</v>
      </c>
      <c r="N24" s="23">
        <v>64069.35</v>
      </c>
      <c r="O24" s="23">
        <v>21356.45</v>
      </c>
      <c r="P24" s="23"/>
      <c r="Q24" s="23"/>
    </row>
    <row r="25" spans="1:17" s="14" customFormat="1" x14ac:dyDescent="0.3">
      <c r="A25" s="21">
        <f t="shared" si="1"/>
        <v>16</v>
      </c>
      <c r="B25" s="85" t="s">
        <v>583</v>
      </c>
      <c r="C25" s="85"/>
      <c r="D25" s="85"/>
      <c r="E25" s="85"/>
      <c r="F25" s="85"/>
      <c r="G25" s="25"/>
      <c r="H25" s="25">
        <f>SUM(H10:H24)</f>
        <v>8242.3000000000011</v>
      </c>
      <c r="I25" s="25">
        <f t="shared" ref="I25:O25" si="2">SUM(I10:I24)</f>
        <v>6384.8</v>
      </c>
      <c r="J25" s="25">
        <f t="shared" si="2"/>
        <v>4205.7000000000007</v>
      </c>
      <c r="K25" s="25">
        <f t="shared" si="2"/>
        <v>364</v>
      </c>
      <c r="L25" s="25">
        <f t="shared" si="2"/>
        <v>10216912.020000001</v>
      </c>
      <c r="M25" s="25">
        <f t="shared" si="2"/>
        <v>8173529.6100000003</v>
      </c>
      <c r="N25" s="25">
        <f t="shared" si="2"/>
        <v>1488616.3900000001</v>
      </c>
      <c r="O25" s="25">
        <f t="shared" si="2"/>
        <v>554766.00999999989</v>
      </c>
      <c r="P25" s="25"/>
      <c r="Q25" s="20"/>
    </row>
    <row r="26" spans="1:17" s="14" customFormat="1" ht="15.6" customHeight="1" x14ac:dyDescent="0.3">
      <c r="A26" s="79" t="s">
        <v>12</v>
      </c>
      <c r="B26" s="75"/>
      <c r="C26" s="75"/>
      <c r="D26" s="75"/>
      <c r="E26" s="75"/>
      <c r="F26" s="76"/>
      <c r="G26" s="77"/>
      <c r="H26" s="77"/>
      <c r="I26" s="77"/>
      <c r="J26" s="76"/>
      <c r="K26" s="76"/>
      <c r="L26" s="76"/>
      <c r="M26" s="76"/>
      <c r="N26" s="76"/>
      <c r="O26" s="77"/>
      <c r="P26" s="78"/>
      <c r="Q26" s="20"/>
    </row>
    <row r="27" spans="1:17" s="14" customFormat="1" ht="14.4" customHeight="1" outlineLevel="1" x14ac:dyDescent="0.3">
      <c r="A27" s="21">
        <f>A25+1</f>
        <v>17</v>
      </c>
      <c r="B27" s="4" t="s">
        <v>596</v>
      </c>
      <c r="C27" s="3" t="s">
        <v>240</v>
      </c>
      <c r="D27" s="4" t="s">
        <v>242</v>
      </c>
      <c r="E27" s="21">
        <v>1958</v>
      </c>
      <c r="F27" s="21" t="s">
        <v>13</v>
      </c>
      <c r="G27" s="22">
        <v>3</v>
      </c>
      <c r="H27" s="23">
        <v>1747.3</v>
      </c>
      <c r="I27" s="23">
        <v>1325.4</v>
      </c>
      <c r="J27" s="23">
        <v>1081.5999999999999</v>
      </c>
      <c r="K27" s="24">
        <v>57</v>
      </c>
      <c r="L27" s="23">
        <v>4789068</v>
      </c>
      <c r="M27" s="23">
        <v>3208675.56</v>
      </c>
      <c r="N27" s="23">
        <v>1245157.68</v>
      </c>
      <c r="O27" s="23">
        <v>335234.76</v>
      </c>
      <c r="P27" s="23">
        <f t="shared" ref="P27:P39" si="3">L27/I27</f>
        <v>3613.3001358080578</v>
      </c>
      <c r="Q27" s="23">
        <v>9807</v>
      </c>
    </row>
    <row r="28" spans="1:17" s="14" customFormat="1" ht="14.4" customHeight="1" outlineLevel="1" x14ac:dyDescent="0.3">
      <c r="A28" s="21">
        <f t="shared" ref="A28:A40" si="4">A27+1</f>
        <v>18</v>
      </c>
      <c r="B28" s="4" t="s">
        <v>596</v>
      </c>
      <c r="C28" s="3" t="s">
        <v>240</v>
      </c>
      <c r="D28" s="4" t="s">
        <v>243</v>
      </c>
      <c r="E28" s="21">
        <v>1991</v>
      </c>
      <c r="F28" s="21" t="s">
        <v>13</v>
      </c>
      <c r="G28" s="22">
        <v>5</v>
      </c>
      <c r="H28" s="23">
        <v>2800.9</v>
      </c>
      <c r="I28" s="23">
        <v>2066.3000000000002</v>
      </c>
      <c r="J28" s="23">
        <v>1767.9</v>
      </c>
      <c r="K28" s="24">
        <v>97</v>
      </c>
      <c r="L28" s="23">
        <v>4113421</v>
      </c>
      <c r="M28" s="23">
        <v>2755992.07</v>
      </c>
      <c r="N28" s="23">
        <v>946086.83</v>
      </c>
      <c r="O28" s="23">
        <v>411342.1</v>
      </c>
      <c r="P28" s="23">
        <f t="shared" si="3"/>
        <v>1990.718191937279</v>
      </c>
      <c r="Q28" s="23">
        <v>9807</v>
      </c>
    </row>
    <row r="29" spans="1:17" s="14" customFormat="1" ht="14.4" customHeight="1" outlineLevel="1" x14ac:dyDescent="0.3">
      <c r="A29" s="21">
        <f t="shared" si="4"/>
        <v>19</v>
      </c>
      <c r="B29" s="4" t="s">
        <v>596</v>
      </c>
      <c r="C29" s="3" t="s">
        <v>240</v>
      </c>
      <c r="D29" s="4" t="s">
        <v>296</v>
      </c>
      <c r="E29" s="21">
        <v>1945</v>
      </c>
      <c r="F29" s="21" t="s">
        <v>13</v>
      </c>
      <c r="G29" s="22">
        <v>3</v>
      </c>
      <c r="H29" s="23">
        <v>1995.2</v>
      </c>
      <c r="I29" s="23">
        <v>1565.4</v>
      </c>
      <c r="J29" s="23">
        <v>1327.9</v>
      </c>
      <c r="K29" s="24">
        <v>60</v>
      </c>
      <c r="L29" s="23">
        <v>2701307</v>
      </c>
      <c r="M29" s="23">
        <v>1809875.69</v>
      </c>
      <c r="N29" s="23">
        <v>621300.61</v>
      </c>
      <c r="O29" s="23">
        <v>270130.7</v>
      </c>
      <c r="P29" s="23">
        <f t="shared" si="3"/>
        <v>1725.6337038456622</v>
      </c>
      <c r="Q29" s="23">
        <v>9807</v>
      </c>
    </row>
    <row r="30" spans="1:17" s="14" customFormat="1" ht="14.4" customHeight="1" outlineLevel="1" x14ac:dyDescent="0.3">
      <c r="A30" s="21">
        <f t="shared" si="4"/>
        <v>20</v>
      </c>
      <c r="B30" s="4" t="s">
        <v>596</v>
      </c>
      <c r="C30" s="3" t="s">
        <v>240</v>
      </c>
      <c r="D30" s="4" t="s">
        <v>244</v>
      </c>
      <c r="E30" s="21">
        <v>1945</v>
      </c>
      <c r="F30" s="21" t="s">
        <v>13</v>
      </c>
      <c r="G30" s="22">
        <v>2</v>
      </c>
      <c r="H30" s="23">
        <v>238</v>
      </c>
      <c r="I30" s="23">
        <v>238</v>
      </c>
      <c r="J30" s="23">
        <v>178.2</v>
      </c>
      <c r="K30" s="24">
        <v>10</v>
      </c>
      <c r="L30" s="23">
        <v>1687840</v>
      </c>
      <c r="M30" s="23">
        <v>1130852.8</v>
      </c>
      <c r="N30" s="23">
        <v>472595.20000000001</v>
      </c>
      <c r="O30" s="23">
        <v>84392</v>
      </c>
      <c r="P30" s="23">
        <f t="shared" si="3"/>
        <v>7091.7647058823532</v>
      </c>
      <c r="Q30" s="23">
        <v>16737</v>
      </c>
    </row>
    <row r="31" spans="1:17" s="14" customFormat="1" ht="14.4" customHeight="1" outlineLevel="1" x14ac:dyDescent="0.3">
      <c r="A31" s="21">
        <f t="shared" si="4"/>
        <v>21</v>
      </c>
      <c r="B31" s="4" t="s">
        <v>596</v>
      </c>
      <c r="C31" s="3" t="s">
        <v>240</v>
      </c>
      <c r="D31" s="4" t="s">
        <v>245</v>
      </c>
      <c r="E31" s="21">
        <v>1945</v>
      </c>
      <c r="F31" s="21" t="s">
        <v>13</v>
      </c>
      <c r="G31" s="22">
        <v>2</v>
      </c>
      <c r="H31" s="23">
        <v>700.5</v>
      </c>
      <c r="I31" s="23">
        <v>432.1</v>
      </c>
      <c r="J31" s="23">
        <v>378.4</v>
      </c>
      <c r="K31" s="24">
        <v>20</v>
      </c>
      <c r="L31" s="23">
        <v>779326</v>
      </c>
      <c r="M31" s="23">
        <v>505561.9</v>
      </c>
      <c r="N31" s="23">
        <v>1000</v>
      </c>
      <c r="O31" s="23">
        <v>272764.09999999998</v>
      </c>
      <c r="P31" s="23">
        <f t="shared" si="3"/>
        <v>1803.5778754917842</v>
      </c>
      <c r="Q31" s="23">
        <v>16737</v>
      </c>
    </row>
    <row r="32" spans="1:17" s="14" customFormat="1" outlineLevel="1" x14ac:dyDescent="0.3">
      <c r="A32" s="21">
        <f t="shared" si="4"/>
        <v>22</v>
      </c>
      <c r="B32" s="4" t="s">
        <v>176</v>
      </c>
      <c r="C32" s="3" t="s">
        <v>241</v>
      </c>
      <c r="D32" s="4" t="s">
        <v>64</v>
      </c>
      <c r="E32" s="21">
        <v>1945</v>
      </c>
      <c r="F32" s="21">
        <v>1974</v>
      </c>
      <c r="G32" s="22">
        <v>2</v>
      </c>
      <c r="H32" s="23">
        <v>349.2</v>
      </c>
      <c r="I32" s="23">
        <v>224.5</v>
      </c>
      <c r="J32" s="23">
        <v>183.1</v>
      </c>
      <c r="K32" s="24">
        <v>12</v>
      </c>
      <c r="L32" s="23">
        <v>1354545.19</v>
      </c>
      <c r="M32" s="23">
        <v>1084056.6499999999</v>
      </c>
      <c r="N32" s="23">
        <v>453038.60000000009</v>
      </c>
      <c r="O32" s="23">
        <v>80899.75</v>
      </c>
      <c r="P32" s="23">
        <f t="shared" si="3"/>
        <v>6033.6088641425386</v>
      </c>
      <c r="Q32" s="23">
        <v>16737</v>
      </c>
    </row>
    <row r="33" spans="1:17" s="14" customFormat="1" outlineLevel="1" x14ac:dyDescent="0.3">
      <c r="A33" s="21">
        <f t="shared" si="4"/>
        <v>23</v>
      </c>
      <c r="B33" s="4" t="s">
        <v>176</v>
      </c>
      <c r="C33" s="3" t="s">
        <v>241</v>
      </c>
      <c r="D33" s="4" t="s">
        <v>65</v>
      </c>
      <c r="E33" s="21">
        <v>1945</v>
      </c>
      <c r="F33" s="21" t="s">
        <v>13</v>
      </c>
      <c r="G33" s="22">
        <v>2</v>
      </c>
      <c r="H33" s="23">
        <v>461.6</v>
      </c>
      <c r="I33" s="23">
        <v>357.7</v>
      </c>
      <c r="J33" s="23" t="s">
        <v>14</v>
      </c>
      <c r="K33" s="24" t="s">
        <v>15</v>
      </c>
      <c r="L33" s="23">
        <v>1916051.3</v>
      </c>
      <c r="M33" s="23">
        <v>1283754.3700000001</v>
      </c>
      <c r="N33" s="23">
        <v>536494.36</v>
      </c>
      <c r="O33" s="23">
        <v>95802.57</v>
      </c>
      <c r="P33" s="23">
        <f t="shared" si="3"/>
        <v>5356.5873637126087</v>
      </c>
      <c r="Q33" s="23">
        <v>16737</v>
      </c>
    </row>
    <row r="34" spans="1:17" s="14" customFormat="1" outlineLevel="1" x14ac:dyDescent="0.3">
      <c r="A34" s="21">
        <f t="shared" si="4"/>
        <v>24</v>
      </c>
      <c r="B34" s="4" t="s">
        <v>176</v>
      </c>
      <c r="C34" s="3" t="s">
        <v>241</v>
      </c>
      <c r="D34" s="4" t="s">
        <v>66</v>
      </c>
      <c r="E34" s="21">
        <v>1952</v>
      </c>
      <c r="F34" s="21" t="s">
        <v>19</v>
      </c>
      <c r="G34" s="22">
        <v>2</v>
      </c>
      <c r="H34" s="23">
        <v>426.9</v>
      </c>
      <c r="I34" s="23">
        <v>385.3</v>
      </c>
      <c r="J34" s="23">
        <v>327.39999999999998</v>
      </c>
      <c r="K34" s="24">
        <v>23</v>
      </c>
      <c r="L34" s="23">
        <v>814712.24</v>
      </c>
      <c r="M34" s="23">
        <v>545857.19999999995</v>
      </c>
      <c r="N34" s="23">
        <v>228119.43</v>
      </c>
      <c r="O34" s="23">
        <v>40735.61</v>
      </c>
      <c r="P34" s="23">
        <f t="shared" si="3"/>
        <v>2114.4880352971709</v>
      </c>
      <c r="Q34" s="23">
        <v>16737</v>
      </c>
    </row>
    <row r="35" spans="1:17" s="14" customFormat="1" outlineLevel="1" x14ac:dyDescent="0.3">
      <c r="A35" s="21">
        <f t="shared" si="4"/>
        <v>25</v>
      </c>
      <c r="B35" s="4" t="s">
        <v>176</v>
      </c>
      <c r="C35" s="3" t="s">
        <v>241</v>
      </c>
      <c r="D35" s="4" t="s">
        <v>150</v>
      </c>
      <c r="E35" s="21">
        <v>1970</v>
      </c>
      <c r="F35" s="21" t="s">
        <v>19</v>
      </c>
      <c r="G35" s="22">
        <v>5</v>
      </c>
      <c r="H35" s="23">
        <v>4374.3</v>
      </c>
      <c r="I35" s="23">
        <v>3387</v>
      </c>
      <c r="J35" s="23">
        <v>2517.1</v>
      </c>
      <c r="K35" s="24">
        <v>176</v>
      </c>
      <c r="L35" s="23">
        <v>7481982.8200000003</v>
      </c>
      <c r="M35" s="23">
        <v>5012928.49</v>
      </c>
      <c r="N35" s="23">
        <v>2094955.19</v>
      </c>
      <c r="O35" s="23">
        <v>374099.14</v>
      </c>
      <c r="P35" s="23">
        <f t="shared" si="3"/>
        <v>2209.0294715087098</v>
      </c>
      <c r="Q35" s="23">
        <v>9807</v>
      </c>
    </row>
    <row r="36" spans="1:17" s="14" customFormat="1" outlineLevel="1" x14ac:dyDescent="0.3">
      <c r="A36" s="21">
        <f t="shared" si="4"/>
        <v>26</v>
      </c>
      <c r="B36" s="4" t="s">
        <v>176</v>
      </c>
      <c r="C36" s="3" t="s">
        <v>241</v>
      </c>
      <c r="D36" s="4" t="s">
        <v>151</v>
      </c>
      <c r="E36" s="21">
        <v>1977</v>
      </c>
      <c r="F36" s="21" t="s">
        <v>19</v>
      </c>
      <c r="G36" s="22">
        <v>5</v>
      </c>
      <c r="H36" s="23">
        <v>2788.4</v>
      </c>
      <c r="I36" s="23">
        <v>2054.1999999999998</v>
      </c>
      <c r="J36" s="23">
        <v>1459.1</v>
      </c>
      <c r="K36" s="24">
        <v>115</v>
      </c>
      <c r="L36" s="23">
        <v>3974049.33</v>
      </c>
      <c r="M36" s="23">
        <v>2662613.04</v>
      </c>
      <c r="N36" s="23">
        <v>1112733.81</v>
      </c>
      <c r="O36" s="23">
        <v>198702.47</v>
      </c>
      <c r="P36" s="23">
        <f t="shared" si="3"/>
        <v>1934.5970840229775</v>
      </c>
      <c r="Q36" s="23">
        <v>9807</v>
      </c>
    </row>
    <row r="37" spans="1:17" s="14" customFormat="1" outlineLevel="1" x14ac:dyDescent="0.3">
      <c r="A37" s="21">
        <f t="shared" si="4"/>
        <v>27</v>
      </c>
      <c r="B37" s="4" t="s">
        <v>176</v>
      </c>
      <c r="C37" s="3" t="s">
        <v>241</v>
      </c>
      <c r="D37" s="4" t="s">
        <v>67</v>
      </c>
      <c r="E37" s="21">
        <v>1945</v>
      </c>
      <c r="F37" s="21">
        <v>1973</v>
      </c>
      <c r="G37" s="22">
        <v>2</v>
      </c>
      <c r="H37" s="23">
        <v>346.2</v>
      </c>
      <c r="I37" s="23">
        <v>316.39999999999998</v>
      </c>
      <c r="J37" s="23">
        <v>134.4</v>
      </c>
      <c r="K37" s="24">
        <v>12</v>
      </c>
      <c r="L37" s="23">
        <v>1632293.2</v>
      </c>
      <c r="M37" s="23">
        <v>1093636.45</v>
      </c>
      <c r="N37" s="23">
        <v>457042.1</v>
      </c>
      <c r="O37" s="23">
        <v>81614.66</v>
      </c>
      <c r="P37" s="23">
        <f t="shared" si="3"/>
        <v>5158.9544879898867</v>
      </c>
      <c r="Q37" s="23">
        <v>16737</v>
      </c>
    </row>
    <row r="38" spans="1:17" s="14" customFormat="1" ht="15.6" customHeight="1" outlineLevel="1" x14ac:dyDescent="0.3">
      <c r="A38" s="21">
        <f t="shared" si="4"/>
        <v>28</v>
      </c>
      <c r="B38" s="4" t="s">
        <v>176</v>
      </c>
      <c r="C38" s="3" t="s">
        <v>241</v>
      </c>
      <c r="D38" s="4" t="s">
        <v>68</v>
      </c>
      <c r="E38" s="21">
        <v>1945</v>
      </c>
      <c r="F38" s="21" t="s">
        <v>16</v>
      </c>
      <c r="G38" s="22">
        <v>2</v>
      </c>
      <c r="H38" s="23">
        <v>193.9</v>
      </c>
      <c r="I38" s="23">
        <v>144.5</v>
      </c>
      <c r="J38" s="23" t="s">
        <v>17</v>
      </c>
      <c r="K38" s="24" t="s">
        <v>18</v>
      </c>
      <c r="L38" s="23">
        <v>1009143.56</v>
      </c>
      <c r="M38" s="23">
        <v>676126.18</v>
      </c>
      <c r="N38" s="23">
        <v>282560.2</v>
      </c>
      <c r="O38" s="23">
        <v>50457.18</v>
      </c>
      <c r="P38" s="23">
        <f t="shared" si="3"/>
        <v>6983.6924567474052</v>
      </c>
      <c r="Q38" s="23">
        <v>16737</v>
      </c>
    </row>
    <row r="39" spans="1:17" s="14" customFormat="1" outlineLevel="1" x14ac:dyDescent="0.3">
      <c r="A39" s="21">
        <f t="shared" si="4"/>
        <v>29</v>
      </c>
      <c r="B39" s="4" t="s">
        <v>176</v>
      </c>
      <c r="C39" s="3" t="s">
        <v>241</v>
      </c>
      <c r="D39" s="4" t="s">
        <v>231</v>
      </c>
      <c r="E39" s="21">
        <v>1951</v>
      </c>
      <c r="F39" s="21" t="s">
        <v>13</v>
      </c>
      <c r="G39" s="22">
        <v>2</v>
      </c>
      <c r="H39" s="23">
        <v>449.7</v>
      </c>
      <c r="I39" s="23">
        <v>414.7</v>
      </c>
      <c r="J39" s="23">
        <v>389</v>
      </c>
      <c r="K39" s="24">
        <v>9</v>
      </c>
      <c r="L39" s="23">
        <v>2342865.16</v>
      </c>
      <c r="M39" s="23">
        <v>1569719.66</v>
      </c>
      <c r="N39" s="23">
        <v>584352.24</v>
      </c>
      <c r="O39" s="23">
        <v>288793.26</v>
      </c>
      <c r="P39" s="23">
        <f t="shared" si="3"/>
        <v>5649.5422232939482</v>
      </c>
      <c r="Q39" s="23">
        <v>16737</v>
      </c>
    </row>
    <row r="40" spans="1:17" s="14" customFormat="1" x14ac:dyDescent="0.3">
      <c r="A40" s="21">
        <f t="shared" si="4"/>
        <v>30</v>
      </c>
      <c r="B40" s="85" t="s">
        <v>583</v>
      </c>
      <c r="C40" s="85"/>
      <c r="D40" s="85"/>
      <c r="E40" s="85"/>
      <c r="F40" s="85"/>
      <c r="G40" s="25"/>
      <c r="H40" s="25">
        <f>SUM(H27:H39)</f>
        <v>16872.099999999999</v>
      </c>
      <c r="I40" s="25">
        <f t="shared" ref="I40:O40" si="5">SUM(I27:I39)</f>
        <v>12911.500000000002</v>
      </c>
      <c r="J40" s="25">
        <f t="shared" si="5"/>
        <v>9744.0999999999985</v>
      </c>
      <c r="K40" s="25">
        <f t="shared" si="5"/>
        <v>591</v>
      </c>
      <c r="L40" s="25">
        <f t="shared" si="5"/>
        <v>34596604.799999997</v>
      </c>
      <c r="M40" s="25">
        <f t="shared" si="5"/>
        <v>23339650.060000002</v>
      </c>
      <c r="N40" s="25">
        <f t="shared" si="5"/>
        <v>9035436.25</v>
      </c>
      <c r="O40" s="25">
        <f t="shared" si="5"/>
        <v>2584968.3000000007</v>
      </c>
      <c r="P40" s="25"/>
      <c r="Q40" s="20"/>
    </row>
    <row r="41" spans="1:17" s="14" customFormat="1" ht="15.6" customHeight="1" x14ac:dyDescent="0.3">
      <c r="A41" s="79" t="s">
        <v>207</v>
      </c>
      <c r="B41" s="75"/>
      <c r="C41" s="75"/>
      <c r="D41" s="75"/>
      <c r="E41" s="75"/>
      <c r="F41" s="76"/>
      <c r="G41" s="77"/>
      <c r="H41" s="77"/>
      <c r="I41" s="77"/>
      <c r="J41" s="76"/>
      <c r="K41" s="76"/>
      <c r="L41" s="76"/>
      <c r="M41" s="76"/>
      <c r="N41" s="76"/>
      <c r="O41" s="77"/>
      <c r="P41" s="78"/>
      <c r="Q41" s="20"/>
    </row>
    <row r="42" spans="1:17" s="14" customFormat="1" outlineLevel="1" x14ac:dyDescent="0.3">
      <c r="A42" s="21">
        <f>A40+1</f>
        <v>31</v>
      </c>
      <c r="B42" s="4" t="s">
        <v>177</v>
      </c>
      <c r="C42" s="3" t="s">
        <v>168</v>
      </c>
      <c r="D42" s="4" t="s">
        <v>137</v>
      </c>
      <c r="E42" s="21" t="s">
        <v>167</v>
      </c>
      <c r="F42" s="21" t="s">
        <v>13</v>
      </c>
      <c r="G42" s="22">
        <v>3</v>
      </c>
      <c r="H42" s="23">
        <v>1280.9000000000001</v>
      </c>
      <c r="I42" s="23">
        <v>1049.3</v>
      </c>
      <c r="J42" s="23">
        <v>617.29999999999995</v>
      </c>
      <c r="K42" s="24">
        <v>35</v>
      </c>
      <c r="L42" s="23">
        <v>5681057.8700000001</v>
      </c>
      <c r="M42" s="23">
        <v>4374414.5599999996</v>
      </c>
      <c r="N42" s="23">
        <v>1022590.42</v>
      </c>
      <c r="O42" s="23">
        <v>284052.89</v>
      </c>
      <c r="P42" s="23">
        <f t="shared" ref="P42:P50" si="6">L42/I42</f>
        <v>5414.1407319165164</v>
      </c>
      <c r="Q42" s="23">
        <v>9807</v>
      </c>
    </row>
    <row r="43" spans="1:17" s="14" customFormat="1" outlineLevel="1" x14ac:dyDescent="0.3">
      <c r="A43" s="21">
        <f t="shared" ref="A43:A51" si="7">A42+1</f>
        <v>32</v>
      </c>
      <c r="B43" s="4" t="s">
        <v>177</v>
      </c>
      <c r="C43" s="3" t="s">
        <v>168</v>
      </c>
      <c r="D43" s="4" t="s">
        <v>169</v>
      </c>
      <c r="E43" s="21">
        <v>1945</v>
      </c>
      <c r="F43" s="21" t="s">
        <v>13</v>
      </c>
      <c r="G43" s="22">
        <v>2</v>
      </c>
      <c r="H43" s="23">
        <v>888.7</v>
      </c>
      <c r="I43" s="23">
        <v>617.79999999999995</v>
      </c>
      <c r="J43" s="23">
        <v>388</v>
      </c>
      <c r="K43" s="24">
        <v>18</v>
      </c>
      <c r="L43" s="23">
        <v>3475072.88</v>
      </c>
      <c r="M43" s="23">
        <v>2675806.12</v>
      </c>
      <c r="N43" s="23">
        <v>625513.12</v>
      </c>
      <c r="O43" s="23">
        <v>173753.64</v>
      </c>
      <c r="P43" s="23">
        <f t="shared" si="6"/>
        <v>5624.9156361281966</v>
      </c>
      <c r="Q43" s="23">
        <v>16737</v>
      </c>
    </row>
    <row r="44" spans="1:17" s="14" customFormat="1" outlineLevel="1" x14ac:dyDescent="0.3">
      <c r="A44" s="21">
        <f t="shared" si="7"/>
        <v>33</v>
      </c>
      <c r="B44" s="4" t="s">
        <v>177</v>
      </c>
      <c r="C44" s="3" t="s">
        <v>168</v>
      </c>
      <c r="D44" s="4" t="s">
        <v>246</v>
      </c>
      <c r="E44" s="21" t="s">
        <v>167</v>
      </c>
      <c r="F44" s="21" t="s">
        <v>13</v>
      </c>
      <c r="G44" s="22">
        <v>2</v>
      </c>
      <c r="H44" s="23">
        <v>383.4</v>
      </c>
      <c r="I44" s="23">
        <v>307.2</v>
      </c>
      <c r="J44" s="23">
        <v>196.3</v>
      </c>
      <c r="K44" s="24">
        <v>11</v>
      </c>
      <c r="L44" s="23">
        <v>2987065.08</v>
      </c>
      <c r="M44" s="23">
        <v>2300040.1</v>
      </c>
      <c r="N44" s="23">
        <v>537671.72</v>
      </c>
      <c r="O44" s="23">
        <v>149353.26</v>
      </c>
      <c r="P44" s="23">
        <f t="shared" si="6"/>
        <v>9723.5191406250015</v>
      </c>
      <c r="Q44" s="23">
        <v>16737</v>
      </c>
    </row>
    <row r="45" spans="1:17" s="14" customFormat="1" outlineLevel="1" x14ac:dyDescent="0.3">
      <c r="A45" s="21">
        <f t="shared" si="7"/>
        <v>34</v>
      </c>
      <c r="B45" s="4" t="s">
        <v>177</v>
      </c>
      <c r="C45" s="3" t="s">
        <v>168</v>
      </c>
      <c r="D45" s="4" t="s">
        <v>121</v>
      </c>
      <c r="E45" s="21">
        <v>1959</v>
      </c>
      <c r="F45" s="21" t="s">
        <v>13</v>
      </c>
      <c r="G45" s="22">
        <v>4</v>
      </c>
      <c r="H45" s="23">
        <v>1793.2</v>
      </c>
      <c r="I45" s="23">
        <v>1308</v>
      </c>
      <c r="J45" s="23">
        <v>1160.3</v>
      </c>
      <c r="K45" s="24">
        <v>66</v>
      </c>
      <c r="L45" s="23">
        <v>1749838</v>
      </c>
      <c r="M45" s="23">
        <v>1347374.19</v>
      </c>
      <c r="N45" s="23">
        <v>314970.86</v>
      </c>
      <c r="O45" s="23">
        <v>87492.95</v>
      </c>
      <c r="P45" s="23">
        <f t="shared" si="6"/>
        <v>1337.7966360856269</v>
      </c>
      <c r="Q45" s="23">
        <v>9807</v>
      </c>
    </row>
    <row r="46" spans="1:17" s="14" customFormat="1" outlineLevel="1" x14ac:dyDescent="0.3">
      <c r="A46" s="21">
        <f t="shared" si="7"/>
        <v>35</v>
      </c>
      <c r="B46" s="4" t="s">
        <v>177</v>
      </c>
      <c r="C46" s="3" t="s">
        <v>168</v>
      </c>
      <c r="D46" s="4" t="s">
        <v>227</v>
      </c>
      <c r="E46" s="21">
        <v>1945</v>
      </c>
      <c r="F46" s="21" t="s">
        <v>13</v>
      </c>
      <c r="G46" s="22">
        <v>3</v>
      </c>
      <c r="H46" s="23">
        <v>207.4</v>
      </c>
      <c r="I46" s="23">
        <v>140.19999999999999</v>
      </c>
      <c r="J46" s="23">
        <v>27</v>
      </c>
      <c r="K46" s="24">
        <v>20</v>
      </c>
      <c r="L46" s="23">
        <v>1689461</v>
      </c>
      <c r="M46" s="23">
        <v>1300884.97</v>
      </c>
      <c r="N46" s="23">
        <v>304102.98</v>
      </c>
      <c r="O46" s="23">
        <v>84473.05</v>
      </c>
      <c r="P46" s="23">
        <f t="shared" si="6"/>
        <v>12050.363766048504</v>
      </c>
      <c r="Q46" s="23">
        <v>9807</v>
      </c>
    </row>
    <row r="47" spans="1:17" s="14" customFormat="1" outlineLevel="1" x14ac:dyDescent="0.3">
      <c r="A47" s="21">
        <f t="shared" si="7"/>
        <v>36</v>
      </c>
      <c r="B47" s="4" t="s">
        <v>177</v>
      </c>
      <c r="C47" s="3" t="s">
        <v>168</v>
      </c>
      <c r="D47" s="4" t="s">
        <v>247</v>
      </c>
      <c r="E47" s="21">
        <v>1945</v>
      </c>
      <c r="F47" s="21" t="s">
        <v>13</v>
      </c>
      <c r="G47" s="22">
        <v>2</v>
      </c>
      <c r="H47" s="23">
        <v>382.9</v>
      </c>
      <c r="I47" s="23">
        <v>226.9</v>
      </c>
      <c r="J47" s="23">
        <v>182</v>
      </c>
      <c r="K47" s="24">
        <v>32</v>
      </c>
      <c r="L47" s="23">
        <v>1358430</v>
      </c>
      <c r="M47" s="23">
        <v>1045991.1</v>
      </c>
      <c r="N47" s="23">
        <v>244517.4</v>
      </c>
      <c r="O47" s="23">
        <v>67921.5</v>
      </c>
      <c r="P47" s="23">
        <f t="shared" si="6"/>
        <v>5986.9105332745703</v>
      </c>
      <c r="Q47" s="23">
        <v>16737</v>
      </c>
    </row>
    <row r="48" spans="1:17" s="14" customFormat="1" outlineLevel="1" x14ac:dyDescent="0.3">
      <c r="A48" s="21">
        <f t="shared" si="7"/>
        <v>37</v>
      </c>
      <c r="B48" s="4" t="s">
        <v>179</v>
      </c>
      <c r="C48" s="3" t="s">
        <v>278</v>
      </c>
      <c r="D48" s="4" t="s">
        <v>248</v>
      </c>
      <c r="E48" s="21">
        <v>1945</v>
      </c>
      <c r="F48" s="21" t="s">
        <v>13</v>
      </c>
      <c r="G48" s="22">
        <v>2</v>
      </c>
      <c r="H48" s="23">
        <v>855.6</v>
      </c>
      <c r="I48" s="23">
        <v>499.3</v>
      </c>
      <c r="J48" s="23">
        <v>409.1</v>
      </c>
      <c r="K48" s="24">
        <v>42</v>
      </c>
      <c r="L48" s="23">
        <v>3850896</v>
      </c>
      <c r="M48" s="23">
        <v>2965190.9</v>
      </c>
      <c r="N48" s="23">
        <v>693160.6</v>
      </c>
      <c r="O48" s="23">
        <v>192544.5</v>
      </c>
      <c r="P48" s="23">
        <f t="shared" si="6"/>
        <v>7712.5896254756653</v>
      </c>
      <c r="Q48" s="23">
        <v>16737</v>
      </c>
    </row>
    <row r="49" spans="1:17" s="14" customFormat="1" outlineLevel="1" x14ac:dyDescent="0.3">
      <c r="A49" s="21">
        <f t="shared" si="7"/>
        <v>38</v>
      </c>
      <c r="B49" s="4" t="s">
        <v>179</v>
      </c>
      <c r="C49" s="3" t="s">
        <v>278</v>
      </c>
      <c r="D49" s="4" t="s">
        <v>249</v>
      </c>
      <c r="E49" s="21">
        <v>1945</v>
      </c>
      <c r="F49" s="21" t="s">
        <v>13</v>
      </c>
      <c r="G49" s="22">
        <v>2</v>
      </c>
      <c r="H49" s="23">
        <v>536.20000000000005</v>
      </c>
      <c r="I49" s="23">
        <v>270.5</v>
      </c>
      <c r="J49" s="23">
        <v>45</v>
      </c>
      <c r="K49" s="24">
        <v>13</v>
      </c>
      <c r="L49" s="23">
        <v>1117259</v>
      </c>
      <c r="M49" s="23">
        <v>860289.43</v>
      </c>
      <c r="N49" s="23">
        <v>201106.62</v>
      </c>
      <c r="O49" s="23">
        <v>55862.95</v>
      </c>
      <c r="P49" s="23">
        <f t="shared" si="6"/>
        <v>4130.3475046210724</v>
      </c>
      <c r="Q49" s="23">
        <v>16737</v>
      </c>
    </row>
    <row r="50" spans="1:17" s="14" customFormat="1" outlineLevel="1" x14ac:dyDescent="0.3">
      <c r="A50" s="21">
        <f t="shared" si="7"/>
        <v>39</v>
      </c>
      <c r="B50" s="4" t="s">
        <v>178</v>
      </c>
      <c r="C50" s="3" t="s">
        <v>279</v>
      </c>
      <c r="D50" s="4" t="s">
        <v>166</v>
      </c>
      <c r="E50" s="21">
        <v>1954</v>
      </c>
      <c r="F50" s="21" t="s">
        <v>13</v>
      </c>
      <c r="G50" s="22">
        <v>3</v>
      </c>
      <c r="H50" s="23">
        <v>331.6</v>
      </c>
      <c r="I50" s="23">
        <v>299.3</v>
      </c>
      <c r="J50" s="23">
        <v>172.9</v>
      </c>
      <c r="K50" s="24">
        <v>11</v>
      </c>
      <c r="L50" s="23">
        <v>1173753.47</v>
      </c>
      <c r="M50" s="23">
        <v>903790.17</v>
      </c>
      <c r="N50" s="23">
        <v>211275.62</v>
      </c>
      <c r="O50" s="23">
        <v>58687.67</v>
      </c>
      <c r="P50" s="23">
        <f t="shared" si="6"/>
        <v>3921.6621115937182</v>
      </c>
      <c r="Q50" s="23">
        <v>9807</v>
      </c>
    </row>
    <row r="51" spans="1:17" s="14" customFormat="1" x14ac:dyDescent="0.3">
      <c r="A51" s="21">
        <f t="shared" si="7"/>
        <v>40</v>
      </c>
      <c r="B51" s="85" t="s">
        <v>583</v>
      </c>
      <c r="C51" s="85"/>
      <c r="D51" s="85"/>
      <c r="E51" s="85"/>
      <c r="F51" s="85"/>
      <c r="G51" s="25"/>
      <c r="H51" s="25">
        <f>SUM(H42:H50)</f>
        <v>6659.9000000000005</v>
      </c>
      <c r="I51" s="25">
        <f t="shared" ref="I51:O51" si="8">SUM(I42:I50)</f>
        <v>4718.5</v>
      </c>
      <c r="J51" s="25">
        <f t="shared" si="8"/>
        <v>3197.8999999999996</v>
      </c>
      <c r="K51" s="25">
        <f t="shared" si="8"/>
        <v>248</v>
      </c>
      <c r="L51" s="25">
        <f t="shared" si="8"/>
        <v>23082833.299999997</v>
      </c>
      <c r="M51" s="25">
        <f t="shared" si="8"/>
        <v>17773781.540000003</v>
      </c>
      <c r="N51" s="25">
        <f t="shared" si="8"/>
        <v>4154909.34</v>
      </c>
      <c r="O51" s="25">
        <f t="shared" si="8"/>
        <v>1154142.4099999999</v>
      </c>
      <c r="P51" s="25"/>
      <c r="Q51" s="20"/>
    </row>
    <row r="52" spans="1:17" s="14" customFormat="1" ht="15.6" customHeight="1" x14ac:dyDescent="0.3">
      <c r="A52" s="79" t="s">
        <v>35</v>
      </c>
      <c r="B52" s="75"/>
      <c r="C52" s="75"/>
      <c r="D52" s="75"/>
      <c r="E52" s="75"/>
      <c r="F52" s="76"/>
      <c r="G52" s="77"/>
      <c r="H52" s="77"/>
      <c r="I52" s="77"/>
      <c r="J52" s="76"/>
      <c r="K52" s="76"/>
      <c r="L52" s="76"/>
      <c r="M52" s="76"/>
      <c r="N52" s="76"/>
      <c r="O52" s="77"/>
      <c r="P52" s="78"/>
      <c r="Q52" s="20"/>
    </row>
    <row r="53" spans="1:17" s="14" customFormat="1" outlineLevel="1" x14ac:dyDescent="0.3">
      <c r="A53" s="21">
        <f>A51+1</f>
        <v>41</v>
      </c>
      <c r="B53" s="4" t="s">
        <v>182</v>
      </c>
      <c r="C53" s="3" t="s">
        <v>280</v>
      </c>
      <c r="D53" s="4" t="s">
        <v>75</v>
      </c>
      <c r="E53" s="21">
        <v>1945</v>
      </c>
      <c r="F53" s="21" t="s">
        <v>19</v>
      </c>
      <c r="G53" s="22">
        <v>1</v>
      </c>
      <c r="H53" s="23">
        <v>221.5</v>
      </c>
      <c r="I53" s="23">
        <v>132.19999999999999</v>
      </c>
      <c r="J53" s="23">
        <v>88.2</v>
      </c>
      <c r="K53" s="24">
        <v>4</v>
      </c>
      <c r="L53" s="23">
        <v>1063404</v>
      </c>
      <c r="M53" s="23">
        <v>691212.6</v>
      </c>
      <c r="N53" s="23">
        <v>319021.2</v>
      </c>
      <c r="O53" s="23">
        <v>53170.2</v>
      </c>
      <c r="P53" s="23">
        <f t="shared" ref="P53:P81" si="9">L53/I53</f>
        <v>8043.9031770045394</v>
      </c>
      <c r="Q53" s="23">
        <v>18174</v>
      </c>
    </row>
    <row r="54" spans="1:17" s="14" customFormat="1" outlineLevel="1" x14ac:dyDescent="0.3">
      <c r="A54" s="21">
        <f t="shared" ref="A54:A82" si="10">A53+1</f>
        <v>42</v>
      </c>
      <c r="B54" s="4" t="s">
        <v>182</v>
      </c>
      <c r="C54" s="3" t="s">
        <v>158</v>
      </c>
      <c r="D54" s="4" t="s">
        <v>77</v>
      </c>
      <c r="E54" s="21">
        <v>1945</v>
      </c>
      <c r="F54" s="21" t="s">
        <v>19</v>
      </c>
      <c r="G54" s="22">
        <v>3</v>
      </c>
      <c r="H54" s="23">
        <v>423.6</v>
      </c>
      <c r="I54" s="23">
        <v>286</v>
      </c>
      <c r="J54" s="23">
        <v>249.4</v>
      </c>
      <c r="K54" s="24">
        <v>19</v>
      </c>
      <c r="L54" s="23">
        <v>1812552</v>
      </c>
      <c r="M54" s="23">
        <v>1178158.8</v>
      </c>
      <c r="N54" s="23">
        <v>543765.6</v>
      </c>
      <c r="O54" s="23">
        <v>90627.6</v>
      </c>
      <c r="P54" s="23">
        <f t="shared" si="9"/>
        <v>6337.5944055944055</v>
      </c>
      <c r="Q54" s="23">
        <v>9807</v>
      </c>
    </row>
    <row r="55" spans="1:17" s="14" customFormat="1" outlineLevel="1" x14ac:dyDescent="0.3">
      <c r="A55" s="21">
        <f t="shared" si="10"/>
        <v>43</v>
      </c>
      <c r="B55" s="4" t="s">
        <v>182</v>
      </c>
      <c r="C55" s="3" t="s">
        <v>158</v>
      </c>
      <c r="D55" s="4" t="s">
        <v>75</v>
      </c>
      <c r="E55" s="21">
        <v>1972</v>
      </c>
      <c r="F55" s="21" t="s">
        <v>19</v>
      </c>
      <c r="G55" s="22">
        <v>2</v>
      </c>
      <c r="H55" s="23">
        <v>375</v>
      </c>
      <c r="I55" s="23">
        <v>356.3</v>
      </c>
      <c r="J55" s="23">
        <v>284</v>
      </c>
      <c r="K55" s="24">
        <v>33</v>
      </c>
      <c r="L55" s="23">
        <v>2192101</v>
      </c>
      <c r="M55" s="23">
        <v>1424865.65</v>
      </c>
      <c r="N55" s="23">
        <v>657630.30000000005</v>
      </c>
      <c r="O55" s="23">
        <v>109605.05</v>
      </c>
      <c r="P55" s="23">
        <f t="shared" si="9"/>
        <v>6152.4024698287958</v>
      </c>
      <c r="Q55" s="23">
        <v>16737</v>
      </c>
    </row>
    <row r="56" spans="1:17" s="14" customFormat="1" outlineLevel="1" x14ac:dyDescent="0.3">
      <c r="A56" s="21">
        <f t="shared" si="10"/>
        <v>44</v>
      </c>
      <c r="B56" s="4" t="s">
        <v>182</v>
      </c>
      <c r="C56" s="3" t="s">
        <v>158</v>
      </c>
      <c r="D56" s="4" t="s">
        <v>250</v>
      </c>
      <c r="E56" s="21">
        <v>1983</v>
      </c>
      <c r="F56" s="21" t="s">
        <v>19</v>
      </c>
      <c r="G56" s="22">
        <v>2</v>
      </c>
      <c r="H56" s="23">
        <v>399.1</v>
      </c>
      <c r="I56" s="23">
        <v>376.5</v>
      </c>
      <c r="J56" s="23">
        <v>376.5</v>
      </c>
      <c r="K56" s="24">
        <v>21</v>
      </c>
      <c r="L56" s="23">
        <v>1896443</v>
      </c>
      <c r="M56" s="23">
        <v>1232687.95</v>
      </c>
      <c r="N56" s="23">
        <v>568932.9</v>
      </c>
      <c r="O56" s="23">
        <v>94822.15</v>
      </c>
      <c r="P56" s="23">
        <f t="shared" si="9"/>
        <v>5037.0332005312084</v>
      </c>
      <c r="Q56" s="23">
        <v>16737</v>
      </c>
    </row>
    <row r="57" spans="1:17" s="14" customFormat="1" outlineLevel="1" x14ac:dyDescent="0.3">
      <c r="A57" s="21">
        <f t="shared" si="10"/>
        <v>45</v>
      </c>
      <c r="B57" s="4" t="s">
        <v>182</v>
      </c>
      <c r="C57" s="3" t="s">
        <v>158</v>
      </c>
      <c r="D57" s="4" t="s">
        <v>251</v>
      </c>
      <c r="E57" s="21">
        <v>1977</v>
      </c>
      <c r="F57" s="21" t="s">
        <v>19</v>
      </c>
      <c r="G57" s="22">
        <v>2</v>
      </c>
      <c r="H57" s="23">
        <v>387.4</v>
      </c>
      <c r="I57" s="23">
        <v>372.9</v>
      </c>
      <c r="J57" s="23">
        <v>372.9</v>
      </c>
      <c r="K57" s="24">
        <v>24</v>
      </c>
      <c r="L57" s="23">
        <v>1928485</v>
      </c>
      <c r="M57" s="23">
        <v>1253515.25</v>
      </c>
      <c r="N57" s="23">
        <v>578545.5</v>
      </c>
      <c r="O57" s="23">
        <v>96424.25</v>
      </c>
      <c r="P57" s="23">
        <f t="shared" si="9"/>
        <v>5171.5875569857872</v>
      </c>
      <c r="Q57" s="23">
        <v>16737</v>
      </c>
    </row>
    <row r="58" spans="1:17" s="14" customFormat="1" outlineLevel="1" x14ac:dyDescent="0.3">
      <c r="A58" s="21">
        <f t="shared" si="10"/>
        <v>46</v>
      </c>
      <c r="B58" s="4" t="s">
        <v>181</v>
      </c>
      <c r="C58" s="3" t="s">
        <v>49</v>
      </c>
      <c r="D58" s="4" t="s">
        <v>72</v>
      </c>
      <c r="E58" s="21">
        <v>1945</v>
      </c>
      <c r="F58" s="21" t="s">
        <v>19</v>
      </c>
      <c r="G58" s="22">
        <v>2</v>
      </c>
      <c r="H58" s="23">
        <v>367.8</v>
      </c>
      <c r="I58" s="23">
        <v>345.4</v>
      </c>
      <c r="J58" s="23">
        <v>188.6</v>
      </c>
      <c r="K58" s="24">
        <v>27</v>
      </c>
      <c r="L58" s="23">
        <v>2205523</v>
      </c>
      <c r="M58" s="23">
        <v>1433589.95</v>
      </c>
      <c r="N58" s="23">
        <v>661656.9</v>
      </c>
      <c r="O58" s="23">
        <v>110276.15</v>
      </c>
      <c r="P58" s="23">
        <f t="shared" si="9"/>
        <v>6385.4169079328321</v>
      </c>
      <c r="Q58" s="23">
        <v>16737</v>
      </c>
    </row>
    <row r="59" spans="1:17" s="14" customFormat="1" outlineLevel="1" x14ac:dyDescent="0.3">
      <c r="A59" s="21">
        <f t="shared" si="10"/>
        <v>47</v>
      </c>
      <c r="B59" s="4" t="s">
        <v>181</v>
      </c>
      <c r="C59" s="3" t="s">
        <v>49</v>
      </c>
      <c r="D59" s="4" t="s">
        <v>73</v>
      </c>
      <c r="E59" s="21">
        <v>1978</v>
      </c>
      <c r="F59" s="21" t="s">
        <v>19</v>
      </c>
      <c r="G59" s="22">
        <v>5</v>
      </c>
      <c r="H59" s="23">
        <v>3096.2</v>
      </c>
      <c r="I59" s="23">
        <v>1994.7</v>
      </c>
      <c r="J59" s="23" t="s">
        <v>19</v>
      </c>
      <c r="K59" s="24">
        <v>162</v>
      </c>
      <c r="L59" s="23">
        <v>5006116</v>
      </c>
      <c r="M59" s="23">
        <v>3253975.4</v>
      </c>
      <c r="N59" s="23">
        <v>1501834.8</v>
      </c>
      <c r="O59" s="23">
        <v>250305.8</v>
      </c>
      <c r="P59" s="23">
        <f t="shared" si="9"/>
        <v>2509.708728129543</v>
      </c>
      <c r="Q59" s="23">
        <v>9807</v>
      </c>
    </row>
    <row r="60" spans="1:17" s="14" customFormat="1" outlineLevel="1" x14ac:dyDescent="0.3">
      <c r="A60" s="21">
        <f t="shared" si="10"/>
        <v>48</v>
      </c>
      <c r="B60" s="4" t="s">
        <v>181</v>
      </c>
      <c r="C60" s="3" t="s">
        <v>49</v>
      </c>
      <c r="D60" s="4" t="s">
        <v>252</v>
      </c>
      <c r="E60" s="21">
        <v>1945</v>
      </c>
      <c r="F60" s="21" t="s">
        <v>19</v>
      </c>
      <c r="G60" s="22">
        <v>2</v>
      </c>
      <c r="H60" s="23">
        <v>208.7</v>
      </c>
      <c r="I60" s="23">
        <v>189.7</v>
      </c>
      <c r="J60" s="23">
        <v>93.8</v>
      </c>
      <c r="K60" s="24">
        <v>27</v>
      </c>
      <c r="L60" s="23">
        <v>694771</v>
      </c>
      <c r="M60" s="23">
        <v>451601.15</v>
      </c>
      <c r="N60" s="23">
        <v>208431.3</v>
      </c>
      <c r="O60" s="23">
        <v>34738.550000000003</v>
      </c>
      <c r="P60" s="23">
        <f t="shared" si="9"/>
        <v>3662.4723247232473</v>
      </c>
      <c r="Q60" s="23">
        <v>16737</v>
      </c>
    </row>
    <row r="61" spans="1:17" s="14" customFormat="1" outlineLevel="1" x14ac:dyDescent="0.3">
      <c r="A61" s="21">
        <f t="shared" si="10"/>
        <v>49</v>
      </c>
      <c r="B61" s="4" t="s">
        <v>181</v>
      </c>
      <c r="C61" s="3" t="s">
        <v>49</v>
      </c>
      <c r="D61" s="4" t="s">
        <v>213</v>
      </c>
      <c r="E61" s="21">
        <v>1945</v>
      </c>
      <c r="F61" s="21" t="s">
        <v>19</v>
      </c>
      <c r="G61" s="22">
        <v>1</v>
      </c>
      <c r="H61" s="23">
        <v>194.6</v>
      </c>
      <c r="I61" s="23">
        <v>194.6</v>
      </c>
      <c r="J61" s="23">
        <v>166</v>
      </c>
      <c r="K61" s="24">
        <v>13</v>
      </c>
      <c r="L61" s="23">
        <v>594557.80000000005</v>
      </c>
      <c r="M61" s="23">
        <v>386461.47</v>
      </c>
      <c r="N61" s="23">
        <v>178366.14</v>
      </c>
      <c r="O61" s="23">
        <v>29730.19</v>
      </c>
      <c r="P61" s="23">
        <f t="shared" si="9"/>
        <v>3055.2816032887977</v>
      </c>
      <c r="Q61" s="23">
        <v>18174</v>
      </c>
    </row>
    <row r="62" spans="1:17" s="14" customFormat="1" outlineLevel="1" x14ac:dyDescent="0.3">
      <c r="A62" s="21">
        <f t="shared" si="10"/>
        <v>50</v>
      </c>
      <c r="B62" s="4" t="s">
        <v>183</v>
      </c>
      <c r="C62" s="3" t="s">
        <v>281</v>
      </c>
      <c r="D62" s="4" t="s">
        <v>71</v>
      </c>
      <c r="E62" s="21">
        <v>1987</v>
      </c>
      <c r="F62" s="21" t="s">
        <v>19</v>
      </c>
      <c r="G62" s="22">
        <v>2</v>
      </c>
      <c r="H62" s="23">
        <v>1076.3</v>
      </c>
      <c r="I62" s="23">
        <v>682.3</v>
      </c>
      <c r="J62" s="23">
        <v>548.79999999999995</v>
      </c>
      <c r="K62" s="24">
        <v>12</v>
      </c>
      <c r="L62" s="23">
        <v>3369319</v>
      </c>
      <c r="M62" s="23">
        <v>2190057.35</v>
      </c>
      <c r="N62" s="23">
        <v>1010795.7</v>
      </c>
      <c r="O62" s="23">
        <v>168465.95</v>
      </c>
      <c r="P62" s="23">
        <f t="shared" si="9"/>
        <v>4938.1782207240221</v>
      </c>
      <c r="Q62" s="23">
        <v>16737</v>
      </c>
    </row>
    <row r="63" spans="1:17" s="14" customFormat="1" outlineLevel="1" x14ac:dyDescent="0.3">
      <c r="A63" s="21">
        <f t="shared" si="10"/>
        <v>51</v>
      </c>
      <c r="B63" s="4" t="s">
        <v>183</v>
      </c>
      <c r="C63" s="3" t="s">
        <v>159</v>
      </c>
      <c r="D63" s="4" t="s">
        <v>282</v>
      </c>
      <c r="E63" s="21">
        <v>1969</v>
      </c>
      <c r="F63" s="21" t="s">
        <v>19</v>
      </c>
      <c r="G63" s="22">
        <v>2</v>
      </c>
      <c r="H63" s="23">
        <v>558.20000000000005</v>
      </c>
      <c r="I63" s="23">
        <v>376</v>
      </c>
      <c r="J63" s="23">
        <v>231.9</v>
      </c>
      <c r="K63" s="24">
        <v>29</v>
      </c>
      <c r="L63" s="23">
        <v>1129525</v>
      </c>
      <c r="M63" s="23">
        <v>734191.25</v>
      </c>
      <c r="N63" s="23">
        <v>338857.5</v>
      </c>
      <c r="O63" s="23">
        <v>56476.25</v>
      </c>
      <c r="P63" s="23">
        <f t="shared" si="9"/>
        <v>3004.0558510638298</v>
      </c>
      <c r="Q63" s="23">
        <v>16737</v>
      </c>
    </row>
    <row r="64" spans="1:17" s="14" customFormat="1" outlineLevel="1" x14ac:dyDescent="0.3">
      <c r="A64" s="21">
        <f t="shared" si="10"/>
        <v>52</v>
      </c>
      <c r="B64" s="4" t="s">
        <v>183</v>
      </c>
      <c r="C64" s="3" t="s">
        <v>159</v>
      </c>
      <c r="D64" s="4" t="s">
        <v>283</v>
      </c>
      <c r="E64" s="21">
        <v>1969</v>
      </c>
      <c r="F64" s="21" t="s">
        <v>19</v>
      </c>
      <c r="G64" s="22">
        <v>2</v>
      </c>
      <c r="H64" s="23">
        <v>586.70000000000005</v>
      </c>
      <c r="I64" s="23">
        <v>376.2</v>
      </c>
      <c r="J64" s="23">
        <v>287.60000000000002</v>
      </c>
      <c r="K64" s="24">
        <v>19</v>
      </c>
      <c r="L64" s="23">
        <v>1144963</v>
      </c>
      <c r="M64" s="23">
        <v>744225.95</v>
      </c>
      <c r="N64" s="23">
        <v>343488.9</v>
      </c>
      <c r="O64" s="23">
        <v>57248.15</v>
      </c>
      <c r="P64" s="23">
        <f t="shared" si="9"/>
        <v>3043.49548112706</v>
      </c>
      <c r="Q64" s="23">
        <v>16737</v>
      </c>
    </row>
    <row r="65" spans="1:17" s="14" customFormat="1" outlineLevel="1" x14ac:dyDescent="0.3">
      <c r="A65" s="21">
        <f t="shared" si="10"/>
        <v>53</v>
      </c>
      <c r="B65" s="4" t="s">
        <v>180</v>
      </c>
      <c r="C65" s="3" t="s">
        <v>58</v>
      </c>
      <c r="D65" s="4" t="s">
        <v>69</v>
      </c>
      <c r="E65" s="21">
        <v>1986</v>
      </c>
      <c r="F65" s="21" t="s">
        <v>19</v>
      </c>
      <c r="G65" s="22">
        <v>3</v>
      </c>
      <c r="H65" s="23">
        <v>3232.3</v>
      </c>
      <c r="I65" s="23">
        <v>2331.6</v>
      </c>
      <c r="J65" s="23">
        <v>875.3</v>
      </c>
      <c r="K65" s="24">
        <v>131</v>
      </c>
      <c r="L65" s="23">
        <v>5958601</v>
      </c>
      <c r="M65" s="23">
        <v>3873090.65</v>
      </c>
      <c r="N65" s="23">
        <v>1787580.3</v>
      </c>
      <c r="O65" s="23">
        <v>297930.05</v>
      </c>
      <c r="P65" s="23">
        <f t="shared" si="9"/>
        <v>2555.5845771144282</v>
      </c>
      <c r="Q65" s="23">
        <v>9807</v>
      </c>
    </row>
    <row r="66" spans="1:17" s="14" customFormat="1" outlineLevel="1" x14ac:dyDescent="0.3">
      <c r="A66" s="21">
        <f t="shared" si="10"/>
        <v>54</v>
      </c>
      <c r="B66" s="4" t="s">
        <v>180</v>
      </c>
      <c r="C66" s="3" t="s">
        <v>58</v>
      </c>
      <c r="D66" s="4" t="s">
        <v>70</v>
      </c>
      <c r="E66" s="21">
        <v>1994</v>
      </c>
      <c r="F66" s="21" t="s">
        <v>19</v>
      </c>
      <c r="G66" s="22">
        <v>3</v>
      </c>
      <c r="H66" s="23">
        <v>1330.5</v>
      </c>
      <c r="I66" s="23">
        <v>949.8</v>
      </c>
      <c r="J66" s="23">
        <v>473.4</v>
      </c>
      <c r="K66" s="24">
        <v>46</v>
      </c>
      <c r="L66" s="23">
        <v>3763917</v>
      </c>
      <c r="M66" s="23">
        <v>2446546.0499999998</v>
      </c>
      <c r="N66" s="23">
        <v>1129175.1000000001</v>
      </c>
      <c r="O66" s="23">
        <v>188195.85</v>
      </c>
      <c r="P66" s="23">
        <f t="shared" si="9"/>
        <v>3962.8521794061908</v>
      </c>
      <c r="Q66" s="23">
        <v>9807</v>
      </c>
    </row>
    <row r="67" spans="1:17" s="14" customFormat="1" outlineLevel="1" x14ac:dyDescent="0.3">
      <c r="A67" s="21">
        <f t="shared" si="10"/>
        <v>55</v>
      </c>
      <c r="B67" s="4" t="s">
        <v>180</v>
      </c>
      <c r="C67" s="3" t="s">
        <v>58</v>
      </c>
      <c r="D67" s="4" t="s">
        <v>253</v>
      </c>
      <c r="E67" s="21">
        <v>1945</v>
      </c>
      <c r="F67" s="21" t="s">
        <v>19</v>
      </c>
      <c r="G67" s="22">
        <v>2</v>
      </c>
      <c r="H67" s="23">
        <v>348</v>
      </c>
      <c r="I67" s="23">
        <v>348</v>
      </c>
      <c r="J67" s="23">
        <v>172.9</v>
      </c>
      <c r="K67" s="24">
        <v>16</v>
      </c>
      <c r="L67" s="23">
        <v>1969201</v>
      </c>
      <c r="M67" s="23">
        <v>1279980.6499999999</v>
      </c>
      <c r="N67" s="23">
        <v>590760.30000000005</v>
      </c>
      <c r="O67" s="23">
        <v>98460.05</v>
      </c>
      <c r="P67" s="23">
        <f t="shared" si="9"/>
        <v>5658.6235632183907</v>
      </c>
      <c r="Q67" s="23">
        <v>16737</v>
      </c>
    </row>
    <row r="68" spans="1:17" s="14" customFormat="1" outlineLevel="1" x14ac:dyDescent="0.3">
      <c r="A68" s="21">
        <f t="shared" si="10"/>
        <v>56</v>
      </c>
      <c r="B68" s="4" t="s">
        <v>180</v>
      </c>
      <c r="C68" s="3" t="s">
        <v>58</v>
      </c>
      <c r="D68" s="4" t="s">
        <v>254</v>
      </c>
      <c r="E68" s="21">
        <v>1968</v>
      </c>
      <c r="F68" s="21" t="s">
        <v>19</v>
      </c>
      <c r="G68" s="22">
        <v>3</v>
      </c>
      <c r="H68" s="23">
        <v>739.4</v>
      </c>
      <c r="I68" s="23">
        <v>618.20000000000005</v>
      </c>
      <c r="J68" s="23">
        <v>420.3</v>
      </c>
      <c r="K68" s="24">
        <v>42</v>
      </c>
      <c r="L68" s="23">
        <v>3116168</v>
      </c>
      <c r="M68" s="23">
        <v>2025509.2</v>
      </c>
      <c r="N68" s="23">
        <v>934850.4</v>
      </c>
      <c r="O68" s="23">
        <v>155808.4</v>
      </c>
      <c r="P68" s="23">
        <f t="shared" si="9"/>
        <v>5040.7117437722418</v>
      </c>
      <c r="Q68" s="23">
        <v>9807</v>
      </c>
    </row>
    <row r="69" spans="1:17" s="14" customFormat="1" outlineLevel="1" x14ac:dyDescent="0.3">
      <c r="A69" s="21">
        <f t="shared" si="10"/>
        <v>57</v>
      </c>
      <c r="B69" s="4" t="s">
        <v>184</v>
      </c>
      <c r="C69" s="3" t="s">
        <v>160</v>
      </c>
      <c r="D69" s="4" t="s">
        <v>74</v>
      </c>
      <c r="E69" s="21">
        <v>1933</v>
      </c>
      <c r="F69" s="21" t="s">
        <v>19</v>
      </c>
      <c r="G69" s="22">
        <v>3</v>
      </c>
      <c r="H69" s="23">
        <v>692.7</v>
      </c>
      <c r="I69" s="23">
        <v>464.8</v>
      </c>
      <c r="J69" s="23">
        <v>210.4</v>
      </c>
      <c r="K69" s="24">
        <v>27</v>
      </c>
      <c r="L69" s="23">
        <v>3178497</v>
      </c>
      <c r="M69" s="23">
        <v>2066023.05</v>
      </c>
      <c r="N69" s="23">
        <v>953549.1</v>
      </c>
      <c r="O69" s="23">
        <v>158924.85</v>
      </c>
      <c r="P69" s="23">
        <f t="shared" si="9"/>
        <v>6838.4186746987953</v>
      </c>
      <c r="Q69" s="23">
        <v>9807</v>
      </c>
    </row>
    <row r="70" spans="1:17" s="14" customFormat="1" outlineLevel="1" x14ac:dyDescent="0.3">
      <c r="A70" s="21">
        <f t="shared" si="10"/>
        <v>58</v>
      </c>
      <c r="B70" s="4" t="s">
        <v>184</v>
      </c>
      <c r="C70" s="3" t="s">
        <v>284</v>
      </c>
      <c r="D70" s="4" t="s">
        <v>76</v>
      </c>
      <c r="E70" s="21">
        <v>1945</v>
      </c>
      <c r="F70" s="21" t="s">
        <v>19</v>
      </c>
      <c r="G70" s="22">
        <v>2</v>
      </c>
      <c r="H70" s="23">
        <v>372.9</v>
      </c>
      <c r="I70" s="23">
        <v>265.39999999999998</v>
      </c>
      <c r="J70" s="23">
        <v>99.6</v>
      </c>
      <c r="K70" s="24">
        <v>6</v>
      </c>
      <c r="L70" s="23">
        <v>1531904</v>
      </c>
      <c r="M70" s="23">
        <v>995737.59999999998</v>
      </c>
      <c r="N70" s="23">
        <v>459571.20000000001</v>
      </c>
      <c r="O70" s="23">
        <v>76595.199999999997</v>
      </c>
      <c r="P70" s="23">
        <f t="shared" si="9"/>
        <v>5772.0572720422006</v>
      </c>
      <c r="Q70" s="23">
        <v>16737</v>
      </c>
    </row>
    <row r="71" spans="1:17" s="14" customFormat="1" outlineLevel="1" x14ac:dyDescent="0.3">
      <c r="A71" s="21">
        <f t="shared" si="10"/>
        <v>59</v>
      </c>
      <c r="B71" s="4" t="s">
        <v>184</v>
      </c>
      <c r="C71" s="3" t="s">
        <v>160</v>
      </c>
      <c r="D71" s="4" t="s">
        <v>78</v>
      </c>
      <c r="E71" s="21">
        <v>1978</v>
      </c>
      <c r="F71" s="21" t="s">
        <v>19</v>
      </c>
      <c r="G71" s="22">
        <v>2</v>
      </c>
      <c r="H71" s="23">
        <v>917.5</v>
      </c>
      <c r="I71" s="23">
        <v>733</v>
      </c>
      <c r="J71" s="23">
        <v>733</v>
      </c>
      <c r="K71" s="24">
        <v>30</v>
      </c>
      <c r="L71" s="23">
        <v>3396799</v>
      </c>
      <c r="M71" s="23">
        <v>2207919.35</v>
      </c>
      <c r="N71" s="23">
        <v>1019039.7</v>
      </c>
      <c r="O71" s="23">
        <v>169839.95</v>
      </c>
      <c r="P71" s="23">
        <f t="shared" si="9"/>
        <v>4634.1050477489771</v>
      </c>
      <c r="Q71" s="23">
        <v>16737</v>
      </c>
    </row>
    <row r="72" spans="1:17" s="14" customFormat="1" outlineLevel="1" x14ac:dyDescent="0.3">
      <c r="A72" s="21">
        <f t="shared" si="10"/>
        <v>60</v>
      </c>
      <c r="B72" s="4" t="s">
        <v>184</v>
      </c>
      <c r="C72" s="3" t="s">
        <v>160</v>
      </c>
      <c r="D72" s="4" t="s">
        <v>137</v>
      </c>
      <c r="E72" s="21">
        <v>1968</v>
      </c>
      <c r="F72" s="21" t="s">
        <v>19</v>
      </c>
      <c r="G72" s="22">
        <v>2</v>
      </c>
      <c r="H72" s="23">
        <v>503.9</v>
      </c>
      <c r="I72" s="23">
        <v>503.9</v>
      </c>
      <c r="J72" s="23">
        <v>450.3</v>
      </c>
      <c r="K72" s="24">
        <v>33</v>
      </c>
      <c r="L72" s="23">
        <v>1890462</v>
      </c>
      <c r="M72" s="23">
        <v>1228800.3</v>
      </c>
      <c r="N72" s="23">
        <v>567138.6</v>
      </c>
      <c r="O72" s="23">
        <v>94253.1</v>
      </c>
      <c r="P72" s="23">
        <f t="shared" si="9"/>
        <v>3751.6610438579087</v>
      </c>
      <c r="Q72" s="23">
        <v>16737</v>
      </c>
    </row>
    <row r="73" spans="1:17" s="14" customFormat="1" outlineLevel="1" x14ac:dyDescent="0.3">
      <c r="A73" s="21">
        <f t="shared" si="10"/>
        <v>61</v>
      </c>
      <c r="B73" s="4" t="s">
        <v>184</v>
      </c>
      <c r="C73" s="3" t="s">
        <v>160</v>
      </c>
      <c r="D73" s="4" t="s">
        <v>138</v>
      </c>
      <c r="E73" s="21">
        <v>1968</v>
      </c>
      <c r="F73" s="21" t="s">
        <v>19</v>
      </c>
      <c r="G73" s="22">
        <v>2</v>
      </c>
      <c r="H73" s="23">
        <v>382.9</v>
      </c>
      <c r="I73" s="23">
        <v>382.9</v>
      </c>
      <c r="J73" s="23">
        <v>382.9</v>
      </c>
      <c r="K73" s="24">
        <v>21</v>
      </c>
      <c r="L73" s="23">
        <v>1820026</v>
      </c>
      <c r="M73" s="23">
        <v>1183016.8999999999</v>
      </c>
      <c r="N73" s="23">
        <v>546007.80000000005</v>
      </c>
      <c r="O73" s="23">
        <v>91001.3</v>
      </c>
      <c r="P73" s="23">
        <f t="shared" si="9"/>
        <v>4753.2671715852703</v>
      </c>
      <c r="Q73" s="23">
        <v>16737</v>
      </c>
    </row>
    <row r="74" spans="1:17" s="14" customFormat="1" outlineLevel="1" x14ac:dyDescent="0.3">
      <c r="A74" s="21">
        <f t="shared" si="10"/>
        <v>62</v>
      </c>
      <c r="B74" s="4" t="s">
        <v>185</v>
      </c>
      <c r="C74" s="3" t="s">
        <v>161</v>
      </c>
      <c r="D74" s="4" t="s">
        <v>255</v>
      </c>
      <c r="E74" s="21">
        <v>1971</v>
      </c>
      <c r="F74" s="21" t="s">
        <v>19</v>
      </c>
      <c r="G74" s="22">
        <v>2</v>
      </c>
      <c r="H74" s="23">
        <v>378.1</v>
      </c>
      <c r="I74" s="23">
        <v>378.1</v>
      </c>
      <c r="J74" s="23">
        <v>247</v>
      </c>
      <c r="K74" s="24">
        <v>20</v>
      </c>
      <c r="L74" s="23">
        <v>1614690</v>
      </c>
      <c r="M74" s="23">
        <v>1049548.5</v>
      </c>
      <c r="N74" s="23">
        <v>484407</v>
      </c>
      <c r="O74" s="23">
        <v>80734.5</v>
      </c>
      <c r="P74" s="23">
        <f t="shared" si="9"/>
        <v>4270.5368950013226</v>
      </c>
      <c r="Q74" s="23">
        <v>16737</v>
      </c>
    </row>
    <row r="75" spans="1:17" s="14" customFormat="1" outlineLevel="1" x14ac:dyDescent="0.3">
      <c r="A75" s="21">
        <f t="shared" si="10"/>
        <v>63</v>
      </c>
      <c r="B75" s="4" t="s">
        <v>185</v>
      </c>
      <c r="C75" s="3" t="s">
        <v>162</v>
      </c>
      <c r="D75" s="4" t="s">
        <v>256</v>
      </c>
      <c r="E75" s="21">
        <v>1945</v>
      </c>
      <c r="F75" s="21" t="s">
        <v>19</v>
      </c>
      <c r="G75" s="22">
        <v>2</v>
      </c>
      <c r="H75" s="23">
        <v>216.2</v>
      </c>
      <c r="I75" s="23">
        <v>216.2</v>
      </c>
      <c r="J75" s="23">
        <v>165.9</v>
      </c>
      <c r="K75" s="24">
        <v>13</v>
      </c>
      <c r="L75" s="23">
        <v>1886243.12</v>
      </c>
      <c r="M75" s="23">
        <v>1226058.03</v>
      </c>
      <c r="N75" s="23">
        <v>565872.93999999994</v>
      </c>
      <c r="O75" s="23">
        <v>94312.15</v>
      </c>
      <c r="P75" s="23">
        <f t="shared" si="9"/>
        <v>8724.5287696577252</v>
      </c>
      <c r="Q75" s="23">
        <v>16737</v>
      </c>
    </row>
    <row r="76" spans="1:17" s="14" customFormat="1" outlineLevel="1" x14ac:dyDescent="0.3">
      <c r="A76" s="21">
        <f t="shared" si="10"/>
        <v>64</v>
      </c>
      <c r="B76" s="4" t="s">
        <v>185</v>
      </c>
      <c r="C76" s="3" t="s">
        <v>162</v>
      </c>
      <c r="D76" s="4" t="s">
        <v>257</v>
      </c>
      <c r="E76" s="21">
        <v>1945</v>
      </c>
      <c r="F76" s="21" t="s">
        <v>19</v>
      </c>
      <c r="G76" s="22">
        <v>2</v>
      </c>
      <c r="H76" s="23">
        <v>216.2</v>
      </c>
      <c r="I76" s="23">
        <v>216.2</v>
      </c>
      <c r="J76" s="23">
        <v>83</v>
      </c>
      <c r="K76" s="24">
        <v>9</v>
      </c>
      <c r="L76" s="23">
        <v>1766828</v>
      </c>
      <c r="M76" s="23">
        <v>1148438.2</v>
      </c>
      <c r="N76" s="23">
        <v>530048.4</v>
      </c>
      <c r="O76" s="23">
        <v>88341.4</v>
      </c>
      <c r="P76" s="23">
        <f t="shared" si="9"/>
        <v>8172.1924144310824</v>
      </c>
      <c r="Q76" s="23">
        <v>16737</v>
      </c>
    </row>
    <row r="77" spans="1:17" s="14" customFormat="1" outlineLevel="1" x14ac:dyDescent="0.3">
      <c r="A77" s="21">
        <f t="shared" si="10"/>
        <v>65</v>
      </c>
      <c r="B77" s="4" t="s">
        <v>186</v>
      </c>
      <c r="C77" s="3" t="s">
        <v>163</v>
      </c>
      <c r="D77" s="4" t="s">
        <v>258</v>
      </c>
      <c r="E77" s="21">
        <v>1945</v>
      </c>
      <c r="F77" s="21" t="s">
        <v>19</v>
      </c>
      <c r="G77" s="22">
        <v>2</v>
      </c>
      <c r="H77" s="23">
        <v>421.3</v>
      </c>
      <c r="I77" s="23">
        <v>377.2</v>
      </c>
      <c r="J77" s="23">
        <v>94.9</v>
      </c>
      <c r="K77" s="24">
        <v>28</v>
      </c>
      <c r="L77" s="23">
        <v>825285</v>
      </c>
      <c r="M77" s="23">
        <v>536435.25</v>
      </c>
      <c r="N77" s="23">
        <v>247858.5</v>
      </c>
      <c r="O77" s="23">
        <v>41264.25</v>
      </c>
      <c r="P77" s="23">
        <f t="shared" si="9"/>
        <v>2187.9241781548253</v>
      </c>
      <c r="Q77" s="23">
        <v>16737</v>
      </c>
    </row>
    <row r="78" spans="1:17" s="14" customFormat="1" outlineLevel="1" x14ac:dyDescent="0.3">
      <c r="A78" s="21">
        <f t="shared" si="10"/>
        <v>66</v>
      </c>
      <c r="B78" s="4" t="s">
        <v>186</v>
      </c>
      <c r="C78" s="3" t="s">
        <v>163</v>
      </c>
      <c r="D78" s="4" t="s">
        <v>259</v>
      </c>
      <c r="E78" s="21">
        <v>1954</v>
      </c>
      <c r="F78" s="21" t="s">
        <v>19</v>
      </c>
      <c r="G78" s="22">
        <v>2</v>
      </c>
      <c r="H78" s="23">
        <v>609.79999999999995</v>
      </c>
      <c r="I78" s="23">
        <v>609.79999999999995</v>
      </c>
      <c r="J78" s="23">
        <v>333.3</v>
      </c>
      <c r="K78" s="24">
        <v>24</v>
      </c>
      <c r="L78" s="23">
        <v>1449903</v>
      </c>
      <c r="M78" s="23">
        <v>942436.95</v>
      </c>
      <c r="N78" s="23">
        <v>434970.9</v>
      </c>
      <c r="O78" s="23">
        <v>72495.149999999994</v>
      </c>
      <c r="P78" s="23">
        <f t="shared" si="9"/>
        <v>2377.6697277796002</v>
      </c>
      <c r="Q78" s="23">
        <v>16737</v>
      </c>
    </row>
    <row r="79" spans="1:17" s="14" customFormat="1" outlineLevel="1" x14ac:dyDescent="0.3">
      <c r="A79" s="21">
        <f t="shared" si="10"/>
        <v>67</v>
      </c>
      <c r="B79" s="4" t="s">
        <v>186</v>
      </c>
      <c r="C79" s="3" t="s">
        <v>163</v>
      </c>
      <c r="D79" s="4" t="s">
        <v>260</v>
      </c>
      <c r="E79" s="21">
        <v>1955</v>
      </c>
      <c r="F79" s="21" t="s">
        <v>19</v>
      </c>
      <c r="G79" s="22">
        <v>2</v>
      </c>
      <c r="H79" s="23">
        <v>665</v>
      </c>
      <c r="I79" s="23">
        <v>665</v>
      </c>
      <c r="J79" s="23">
        <v>607.70000000000005</v>
      </c>
      <c r="K79" s="24">
        <v>24</v>
      </c>
      <c r="L79" s="23">
        <v>1229914</v>
      </c>
      <c r="M79" s="23">
        <v>799444.1</v>
      </c>
      <c r="N79" s="23">
        <v>368974.2</v>
      </c>
      <c r="O79" s="23">
        <v>61495.7</v>
      </c>
      <c r="P79" s="23">
        <f t="shared" si="9"/>
        <v>1849.4947368421053</v>
      </c>
      <c r="Q79" s="23">
        <v>16737</v>
      </c>
    </row>
    <row r="80" spans="1:17" s="14" customFormat="1" outlineLevel="1" x14ac:dyDescent="0.3">
      <c r="A80" s="21">
        <f t="shared" si="10"/>
        <v>68</v>
      </c>
      <c r="B80" s="4" t="s">
        <v>186</v>
      </c>
      <c r="C80" s="3" t="s">
        <v>164</v>
      </c>
      <c r="D80" s="4" t="s">
        <v>261</v>
      </c>
      <c r="E80" s="21">
        <v>1969</v>
      </c>
      <c r="F80" s="21" t="s">
        <v>19</v>
      </c>
      <c r="G80" s="22">
        <v>2</v>
      </c>
      <c r="H80" s="23">
        <v>376.6</v>
      </c>
      <c r="I80" s="23">
        <v>376.6</v>
      </c>
      <c r="J80" s="23">
        <v>175.9</v>
      </c>
      <c r="K80" s="24">
        <v>19</v>
      </c>
      <c r="L80" s="23">
        <v>527672</v>
      </c>
      <c r="M80" s="23">
        <v>342986.8</v>
      </c>
      <c r="N80" s="23">
        <v>158301.6</v>
      </c>
      <c r="O80" s="23">
        <v>26383.599999999999</v>
      </c>
      <c r="P80" s="23">
        <f t="shared" si="9"/>
        <v>1401.1471056824216</v>
      </c>
      <c r="Q80" s="23">
        <v>16737</v>
      </c>
    </row>
    <row r="81" spans="1:17" s="14" customFormat="1" outlineLevel="1" x14ac:dyDescent="0.3">
      <c r="A81" s="21">
        <f t="shared" si="10"/>
        <v>69</v>
      </c>
      <c r="B81" s="4" t="s">
        <v>186</v>
      </c>
      <c r="C81" s="3" t="s">
        <v>165</v>
      </c>
      <c r="D81" s="4" t="s">
        <v>262</v>
      </c>
      <c r="E81" s="21">
        <v>1945</v>
      </c>
      <c r="F81" s="21" t="s">
        <v>19</v>
      </c>
      <c r="G81" s="22">
        <v>2</v>
      </c>
      <c r="H81" s="23">
        <v>246.9</v>
      </c>
      <c r="I81" s="23">
        <v>246.9</v>
      </c>
      <c r="J81" s="23">
        <v>139.5</v>
      </c>
      <c r="K81" s="24">
        <v>33</v>
      </c>
      <c r="L81" s="23">
        <v>690081</v>
      </c>
      <c r="M81" s="23">
        <v>448552.65</v>
      </c>
      <c r="N81" s="23">
        <v>207024.3</v>
      </c>
      <c r="O81" s="23">
        <v>34504.050000000003</v>
      </c>
      <c r="P81" s="23">
        <f t="shared" si="9"/>
        <v>2794.9817739975697</v>
      </c>
      <c r="Q81" s="23">
        <v>16737</v>
      </c>
    </row>
    <row r="82" spans="1:17" s="14" customFormat="1" x14ac:dyDescent="0.3">
      <c r="A82" s="21">
        <f t="shared" si="10"/>
        <v>70</v>
      </c>
      <c r="B82" s="85" t="s">
        <v>583</v>
      </c>
      <c r="C82" s="85"/>
      <c r="D82" s="85"/>
      <c r="E82" s="85"/>
      <c r="F82" s="85"/>
      <c r="G82" s="25"/>
      <c r="H82" s="25">
        <f>SUM(H53:H81)</f>
        <v>19545.3</v>
      </c>
      <c r="I82" s="25">
        <f t="shared" ref="I82:O82" si="11">SUM(I53:I81)</f>
        <v>15366.4</v>
      </c>
      <c r="J82" s="25">
        <f t="shared" si="11"/>
        <v>8552.9999999999982</v>
      </c>
      <c r="K82" s="25">
        <f t="shared" si="11"/>
        <v>912</v>
      </c>
      <c r="L82" s="25">
        <f t="shared" si="11"/>
        <v>59653950.919999994</v>
      </c>
      <c r="M82" s="25">
        <f t="shared" si="11"/>
        <v>38775067</v>
      </c>
      <c r="N82" s="25">
        <f t="shared" si="11"/>
        <v>17896457.080000002</v>
      </c>
      <c r="O82" s="25">
        <f t="shared" si="11"/>
        <v>2982429.84</v>
      </c>
      <c r="P82" s="25"/>
      <c r="Q82" s="20"/>
    </row>
    <row r="83" spans="1:17" s="14" customFormat="1" ht="15.6" customHeight="1" x14ac:dyDescent="0.3">
      <c r="A83" s="79" t="s">
        <v>20</v>
      </c>
      <c r="B83" s="75"/>
      <c r="C83" s="75"/>
      <c r="D83" s="75"/>
      <c r="E83" s="75"/>
      <c r="F83" s="76"/>
      <c r="G83" s="77"/>
      <c r="H83" s="77"/>
      <c r="I83" s="77"/>
      <c r="J83" s="76"/>
      <c r="K83" s="76"/>
      <c r="L83" s="76"/>
      <c r="M83" s="76"/>
      <c r="N83" s="76"/>
      <c r="O83" s="77"/>
      <c r="P83" s="78"/>
      <c r="Q83" s="20"/>
    </row>
    <row r="84" spans="1:17" s="14" customFormat="1" outlineLevel="1" x14ac:dyDescent="0.3">
      <c r="A84" s="21">
        <f>A82+1</f>
        <v>71</v>
      </c>
      <c r="B84" s="4" t="s">
        <v>209</v>
      </c>
      <c r="C84" s="3" t="s">
        <v>263</v>
      </c>
      <c r="D84" s="4" t="s">
        <v>79</v>
      </c>
      <c r="E84" s="21">
        <v>1945</v>
      </c>
      <c r="F84" s="21" t="s">
        <v>13</v>
      </c>
      <c r="G84" s="22">
        <v>2</v>
      </c>
      <c r="H84" s="23">
        <v>304.8</v>
      </c>
      <c r="I84" s="23">
        <v>183.3</v>
      </c>
      <c r="J84" s="23">
        <v>183.3</v>
      </c>
      <c r="K84" s="24">
        <v>6</v>
      </c>
      <c r="L84" s="23">
        <v>874753</v>
      </c>
      <c r="M84" s="23">
        <v>656065</v>
      </c>
      <c r="N84" s="23">
        <v>131213</v>
      </c>
      <c r="O84" s="23">
        <v>87475</v>
      </c>
      <c r="P84" s="23">
        <f t="shared" ref="P84:P109" si="12">L84/I84</f>
        <v>4772.2476813966168</v>
      </c>
      <c r="Q84" s="23">
        <v>16737</v>
      </c>
    </row>
    <row r="85" spans="1:17" s="14" customFormat="1" outlineLevel="1" x14ac:dyDescent="0.3">
      <c r="A85" s="21">
        <f t="shared" ref="A85:A110" si="13">A84+1</f>
        <v>72</v>
      </c>
      <c r="B85" s="4" t="s">
        <v>209</v>
      </c>
      <c r="C85" s="3" t="s">
        <v>263</v>
      </c>
      <c r="D85" s="4" t="s">
        <v>80</v>
      </c>
      <c r="E85" s="21">
        <v>1945</v>
      </c>
      <c r="F85" s="21" t="s">
        <v>13</v>
      </c>
      <c r="G85" s="22">
        <v>2</v>
      </c>
      <c r="H85" s="23">
        <v>362.6</v>
      </c>
      <c r="I85" s="23">
        <v>276.2</v>
      </c>
      <c r="J85" s="23">
        <v>276.2</v>
      </c>
      <c r="K85" s="24">
        <v>10</v>
      </c>
      <c r="L85" s="23">
        <v>1586520</v>
      </c>
      <c r="M85" s="23">
        <v>1189890</v>
      </c>
      <c r="N85" s="23">
        <v>317304</v>
      </c>
      <c r="O85" s="23">
        <v>79326</v>
      </c>
      <c r="P85" s="23">
        <f t="shared" si="12"/>
        <v>5744.0984793627804</v>
      </c>
      <c r="Q85" s="23">
        <v>16737</v>
      </c>
    </row>
    <row r="86" spans="1:17" s="14" customFormat="1" outlineLevel="1" x14ac:dyDescent="0.3">
      <c r="A86" s="21">
        <f t="shared" si="13"/>
        <v>73</v>
      </c>
      <c r="B86" s="4" t="s">
        <v>209</v>
      </c>
      <c r="C86" s="3" t="s">
        <v>263</v>
      </c>
      <c r="D86" s="4" t="s">
        <v>81</v>
      </c>
      <c r="E86" s="21">
        <v>1945</v>
      </c>
      <c r="F86" s="21" t="s">
        <v>13</v>
      </c>
      <c r="G86" s="22">
        <v>3</v>
      </c>
      <c r="H86" s="23">
        <v>575.79999999999995</v>
      </c>
      <c r="I86" s="23">
        <v>488.7</v>
      </c>
      <c r="J86" s="23">
        <v>488.7</v>
      </c>
      <c r="K86" s="24">
        <v>15</v>
      </c>
      <c r="L86" s="23">
        <v>2049060</v>
      </c>
      <c r="M86" s="23">
        <v>1536795</v>
      </c>
      <c r="N86" s="23">
        <v>409812</v>
      </c>
      <c r="O86" s="23">
        <v>102453</v>
      </c>
      <c r="P86" s="23">
        <f t="shared" si="12"/>
        <v>4192.8790669122163</v>
      </c>
      <c r="Q86" s="23">
        <v>9807</v>
      </c>
    </row>
    <row r="87" spans="1:17" s="14" customFormat="1" outlineLevel="1" x14ac:dyDescent="0.3">
      <c r="A87" s="21">
        <f t="shared" si="13"/>
        <v>74</v>
      </c>
      <c r="B87" s="4" t="s">
        <v>209</v>
      </c>
      <c r="C87" s="3" t="s">
        <v>263</v>
      </c>
      <c r="D87" s="4" t="s">
        <v>82</v>
      </c>
      <c r="E87" s="21">
        <v>1983</v>
      </c>
      <c r="F87" s="21" t="s">
        <v>13</v>
      </c>
      <c r="G87" s="22">
        <v>5</v>
      </c>
      <c r="H87" s="23">
        <v>1366.9</v>
      </c>
      <c r="I87" s="23">
        <v>1058.4000000000001</v>
      </c>
      <c r="J87" s="23">
        <v>1009.9</v>
      </c>
      <c r="K87" s="24">
        <v>41</v>
      </c>
      <c r="L87" s="23">
        <v>2877185</v>
      </c>
      <c r="M87" s="23">
        <v>2157889</v>
      </c>
      <c r="N87" s="23">
        <v>575437</v>
      </c>
      <c r="O87" s="23">
        <v>143859</v>
      </c>
      <c r="P87" s="23">
        <f t="shared" si="12"/>
        <v>2718.4287603930456</v>
      </c>
      <c r="Q87" s="23">
        <v>9807</v>
      </c>
    </row>
    <row r="88" spans="1:17" s="14" customFormat="1" outlineLevel="1" x14ac:dyDescent="0.3">
      <c r="A88" s="21">
        <f t="shared" si="13"/>
        <v>75</v>
      </c>
      <c r="B88" s="4" t="s">
        <v>209</v>
      </c>
      <c r="C88" s="3" t="s">
        <v>263</v>
      </c>
      <c r="D88" s="4" t="s">
        <v>84</v>
      </c>
      <c r="E88" s="21">
        <v>1945</v>
      </c>
      <c r="F88" s="21" t="s">
        <v>13</v>
      </c>
      <c r="G88" s="22">
        <v>3</v>
      </c>
      <c r="H88" s="23">
        <v>398.5</v>
      </c>
      <c r="I88" s="23">
        <v>260.10000000000002</v>
      </c>
      <c r="J88" s="23">
        <v>260.10000000000002</v>
      </c>
      <c r="K88" s="24">
        <v>7</v>
      </c>
      <c r="L88" s="23">
        <v>1608532</v>
      </c>
      <c r="M88" s="23">
        <v>1206399</v>
      </c>
      <c r="N88" s="23">
        <v>321706</v>
      </c>
      <c r="O88" s="23">
        <v>80427</v>
      </c>
      <c r="P88" s="23">
        <f t="shared" si="12"/>
        <v>6184.2829680891955</v>
      </c>
      <c r="Q88" s="23">
        <v>9807</v>
      </c>
    </row>
    <row r="89" spans="1:17" s="14" customFormat="1" outlineLevel="1" x14ac:dyDescent="0.3">
      <c r="A89" s="21">
        <f t="shared" si="13"/>
        <v>76</v>
      </c>
      <c r="B89" s="4" t="s">
        <v>209</v>
      </c>
      <c r="C89" s="3" t="s">
        <v>263</v>
      </c>
      <c r="D89" s="4" t="s">
        <v>85</v>
      </c>
      <c r="E89" s="21">
        <v>1947</v>
      </c>
      <c r="F89" s="21" t="s">
        <v>13</v>
      </c>
      <c r="G89" s="22">
        <v>3</v>
      </c>
      <c r="H89" s="23">
        <v>470.4</v>
      </c>
      <c r="I89" s="23">
        <v>320.39999999999998</v>
      </c>
      <c r="J89" s="23">
        <v>320.39999999999998</v>
      </c>
      <c r="K89" s="24">
        <v>5</v>
      </c>
      <c r="L89" s="23">
        <v>2142176</v>
      </c>
      <c r="M89" s="23">
        <v>1606632</v>
      </c>
      <c r="N89" s="23">
        <v>428435</v>
      </c>
      <c r="O89" s="23">
        <v>107109</v>
      </c>
      <c r="P89" s="23">
        <f t="shared" si="12"/>
        <v>6685.9425717852691</v>
      </c>
      <c r="Q89" s="23">
        <v>9807</v>
      </c>
    </row>
    <row r="90" spans="1:17" s="14" customFormat="1" outlineLevel="1" x14ac:dyDescent="0.3">
      <c r="A90" s="21">
        <f t="shared" si="13"/>
        <v>77</v>
      </c>
      <c r="B90" s="4" t="s">
        <v>209</v>
      </c>
      <c r="C90" s="3" t="s">
        <v>263</v>
      </c>
      <c r="D90" s="4" t="s">
        <v>86</v>
      </c>
      <c r="E90" s="21">
        <v>1945</v>
      </c>
      <c r="F90" s="21" t="s">
        <v>13</v>
      </c>
      <c r="G90" s="22">
        <v>2</v>
      </c>
      <c r="H90" s="23">
        <v>482.1</v>
      </c>
      <c r="I90" s="23">
        <v>343.5</v>
      </c>
      <c r="J90" s="23">
        <v>343.5</v>
      </c>
      <c r="K90" s="24">
        <v>8</v>
      </c>
      <c r="L90" s="23">
        <v>1138574</v>
      </c>
      <c r="M90" s="23">
        <v>853930</v>
      </c>
      <c r="N90" s="23">
        <v>170787</v>
      </c>
      <c r="O90" s="23">
        <v>113857</v>
      </c>
      <c r="P90" s="23">
        <f t="shared" si="12"/>
        <v>3314.6259097525472</v>
      </c>
      <c r="Q90" s="23">
        <v>16737</v>
      </c>
    </row>
    <row r="91" spans="1:17" s="14" customFormat="1" outlineLevel="1" x14ac:dyDescent="0.3">
      <c r="A91" s="21">
        <f t="shared" si="13"/>
        <v>78</v>
      </c>
      <c r="B91" s="4" t="s">
        <v>209</v>
      </c>
      <c r="C91" s="3" t="s">
        <v>263</v>
      </c>
      <c r="D91" s="4" t="s">
        <v>87</v>
      </c>
      <c r="E91" s="21">
        <v>1945</v>
      </c>
      <c r="F91" s="21" t="s">
        <v>13</v>
      </c>
      <c r="G91" s="22">
        <v>2</v>
      </c>
      <c r="H91" s="23">
        <v>231.9</v>
      </c>
      <c r="I91" s="23">
        <v>155.30000000000001</v>
      </c>
      <c r="J91" s="23">
        <v>155.30000000000001</v>
      </c>
      <c r="K91" s="24">
        <v>4</v>
      </c>
      <c r="L91" s="23">
        <v>376265</v>
      </c>
      <c r="M91" s="23">
        <v>282199</v>
      </c>
      <c r="N91" s="23">
        <v>48914</v>
      </c>
      <c r="O91" s="23">
        <v>45152</v>
      </c>
      <c r="P91" s="23">
        <f t="shared" si="12"/>
        <v>2422.8267868641337</v>
      </c>
      <c r="Q91" s="23">
        <v>16737</v>
      </c>
    </row>
    <row r="92" spans="1:17" s="14" customFormat="1" outlineLevel="1" x14ac:dyDescent="0.3">
      <c r="A92" s="21">
        <f t="shared" si="13"/>
        <v>79</v>
      </c>
      <c r="B92" s="4" t="s">
        <v>209</v>
      </c>
      <c r="C92" s="3" t="s">
        <v>263</v>
      </c>
      <c r="D92" s="4" t="s">
        <v>88</v>
      </c>
      <c r="E92" s="21">
        <v>1945</v>
      </c>
      <c r="F92" s="21" t="s">
        <v>13</v>
      </c>
      <c r="G92" s="22">
        <v>3</v>
      </c>
      <c r="H92" s="23">
        <v>778.4</v>
      </c>
      <c r="I92" s="23">
        <v>496.1</v>
      </c>
      <c r="J92" s="23">
        <v>411.9</v>
      </c>
      <c r="K92" s="24">
        <v>14</v>
      </c>
      <c r="L92" s="23">
        <v>2761399</v>
      </c>
      <c r="M92" s="23">
        <v>2071050</v>
      </c>
      <c r="N92" s="23">
        <v>552279</v>
      </c>
      <c r="O92" s="23">
        <v>138070</v>
      </c>
      <c r="P92" s="23">
        <f t="shared" si="12"/>
        <v>5566.2144728885305</v>
      </c>
      <c r="Q92" s="23">
        <v>9807</v>
      </c>
    </row>
    <row r="93" spans="1:17" s="14" customFormat="1" outlineLevel="1" x14ac:dyDescent="0.3">
      <c r="A93" s="21">
        <f t="shared" si="13"/>
        <v>80</v>
      </c>
      <c r="B93" s="4" t="s">
        <v>209</v>
      </c>
      <c r="C93" s="3" t="s">
        <v>263</v>
      </c>
      <c r="D93" s="4" t="s">
        <v>89</v>
      </c>
      <c r="E93" s="21">
        <v>1945</v>
      </c>
      <c r="F93" s="21" t="s">
        <v>13</v>
      </c>
      <c r="G93" s="22">
        <v>3</v>
      </c>
      <c r="H93" s="23">
        <v>621.5</v>
      </c>
      <c r="I93" s="23">
        <v>387</v>
      </c>
      <c r="J93" s="23">
        <v>353.4</v>
      </c>
      <c r="K93" s="24">
        <v>3</v>
      </c>
      <c r="L93" s="23">
        <v>991191</v>
      </c>
      <c r="M93" s="23">
        <v>743393</v>
      </c>
      <c r="N93" s="23">
        <v>148679</v>
      </c>
      <c r="O93" s="23">
        <v>99119</v>
      </c>
      <c r="P93" s="23">
        <f t="shared" si="12"/>
        <v>2561.2170542635658</v>
      </c>
      <c r="Q93" s="23">
        <v>9807</v>
      </c>
    </row>
    <row r="94" spans="1:17" s="14" customFormat="1" outlineLevel="1" x14ac:dyDescent="0.3">
      <c r="A94" s="21">
        <f t="shared" si="13"/>
        <v>81</v>
      </c>
      <c r="B94" s="4" t="s">
        <v>209</v>
      </c>
      <c r="C94" s="3" t="s">
        <v>263</v>
      </c>
      <c r="D94" s="4" t="s">
        <v>90</v>
      </c>
      <c r="E94" s="21">
        <v>1945</v>
      </c>
      <c r="F94" s="21" t="s">
        <v>13</v>
      </c>
      <c r="G94" s="22">
        <v>3</v>
      </c>
      <c r="H94" s="23">
        <v>793.3</v>
      </c>
      <c r="I94" s="23">
        <v>530.29999999999995</v>
      </c>
      <c r="J94" s="23">
        <v>334.3</v>
      </c>
      <c r="K94" s="24">
        <v>11</v>
      </c>
      <c r="L94" s="23">
        <v>872016</v>
      </c>
      <c r="M94" s="23">
        <v>654012</v>
      </c>
      <c r="N94" s="23">
        <v>174403</v>
      </c>
      <c r="O94" s="23">
        <v>43601</v>
      </c>
      <c r="P94" s="23">
        <f t="shared" si="12"/>
        <v>1644.3824250424288</v>
      </c>
      <c r="Q94" s="23">
        <v>9807</v>
      </c>
    </row>
    <row r="95" spans="1:17" s="14" customFormat="1" outlineLevel="1" x14ac:dyDescent="0.3">
      <c r="A95" s="21">
        <f t="shared" si="13"/>
        <v>82</v>
      </c>
      <c r="B95" s="4" t="s">
        <v>209</v>
      </c>
      <c r="C95" s="3" t="s">
        <v>263</v>
      </c>
      <c r="D95" s="4" t="s">
        <v>264</v>
      </c>
      <c r="E95" s="21">
        <v>1945</v>
      </c>
      <c r="F95" s="21" t="s">
        <v>13</v>
      </c>
      <c r="G95" s="22">
        <v>2</v>
      </c>
      <c r="H95" s="23">
        <v>238.5</v>
      </c>
      <c r="I95" s="23">
        <v>155.80000000000001</v>
      </c>
      <c r="J95" s="23">
        <v>155.80000000000001</v>
      </c>
      <c r="K95" s="24">
        <v>4</v>
      </c>
      <c r="L95" s="23">
        <v>599541</v>
      </c>
      <c r="M95" s="23">
        <v>449656</v>
      </c>
      <c r="N95" s="23">
        <v>119908</v>
      </c>
      <c r="O95" s="23">
        <v>29977</v>
      </c>
      <c r="P95" s="23">
        <f t="shared" si="12"/>
        <v>3848.1450577663668</v>
      </c>
      <c r="Q95" s="23">
        <v>16737</v>
      </c>
    </row>
    <row r="96" spans="1:17" s="14" customFormat="1" outlineLevel="1" x14ac:dyDescent="0.3">
      <c r="A96" s="21">
        <f t="shared" si="13"/>
        <v>83</v>
      </c>
      <c r="B96" s="4" t="s">
        <v>209</v>
      </c>
      <c r="C96" s="3" t="s">
        <v>263</v>
      </c>
      <c r="D96" s="4" t="s">
        <v>265</v>
      </c>
      <c r="E96" s="21">
        <v>1945</v>
      </c>
      <c r="F96" s="21" t="s">
        <v>13</v>
      </c>
      <c r="G96" s="22">
        <v>2</v>
      </c>
      <c r="H96" s="23">
        <v>318.10000000000002</v>
      </c>
      <c r="I96" s="23">
        <v>205.9</v>
      </c>
      <c r="J96" s="23">
        <v>205.9</v>
      </c>
      <c r="K96" s="24">
        <v>6</v>
      </c>
      <c r="L96" s="23">
        <v>1289069</v>
      </c>
      <c r="M96" s="23">
        <v>966802</v>
      </c>
      <c r="N96" s="23">
        <v>257814</v>
      </c>
      <c r="O96" s="23">
        <v>64453</v>
      </c>
      <c r="P96" s="23">
        <f t="shared" si="12"/>
        <v>6260.6556580864499</v>
      </c>
      <c r="Q96" s="23">
        <v>16737</v>
      </c>
    </row>
    <row r="97" spans="1:17" s="14" customFormat="1" outlineLevel="1" x14ac:dyDescent="0.3">
      <c r="A97" s="21">
        <f t="shared" si="13"/>
        <v>84</v>
      </c>
      <c r="B97" s="4" t="s">
        <v>209</v>
      </c>
      <c r="C97" s="3" t="s">
        <v>263</v>
      </c>
      <c r="D97" s="4" t="s">
        <v>266</v>
      </c>
      <c r="E97" s="21">
        <v>1945</v>
      </c>
      <c r="F97" s="21" t="s">
        <v>13</v>
      </c>
      <c r="G97" s="22">
        <v>2</v>
      </c>
      <c r="H97" s="23">
        <v>363.8</v>
      </c>
      <c r="I97" s="23">
        <v>327.3</v>
      </c>
      <c r="J97" s="23">
        <v>327.3</v>
      </c>
      <c r="K97" s="24">
        <v>22</v>
      </c>
      <c r="L97" s="23">
        <v>1867148</v>
      </c>
      <c r="M97" s="23">
        <v>1400361</v>
      </c>
      <c r="N97" s="23">
        <v>373430</v>
      </c>
      <c r="O97" s="23">
        <v>93357</v>
      </c>
      <c r="P97" s="23">
        <f t="shared" si="12"/>
        <v>5704.6990528567057</v>
      </c>
      <c r="Q97" s="23">
        <v>16737</v>
      </c>
    </row>
    <row r="98" spans="1:17" s="14" customFormat="1" outlineLevel="1" x14ac:dyDescent="0.3">
      <c r="A98" s="21">
        <f t="shared" si="13"/>
        <v>85</v>
      </c>
      <c r="B98" s="4" t="s">
        <v>209</v>
      </c>
      <c r="C98" s="3" t="s">
        <v>263</v>
      </c>
      <c r="D98" s="4" t="s">
        <v>267</v>
      </c>
      <c r="E98" s="21">
        <v>1967</v>
      </c>
      <c r="F98" s="21" t="s">
        <v>13</v>
      </c>
      <c r="G98" s="22">
        <v>4</v>
      </c>
      <c r="H98" s="23">
        <v>2759.9</v>
      </c>
      <c r="I98" s="23">
        <v>2045.3</v>
      </c>
      <c r="J98" s="23">
        <v>1905.9</v>
      </c>
      <c r="K98" s="24">
        <v>102</v>
      </c>
      <c r="L98" s="23">
        <v>5200366</v>
      </c>
      <c r="M98" s="23">
        <v>3900274</v>
      </c>
      <c r="N98" s="23">
        <v>780055</v>
      </c>
      <c r="O98" s="23">
        <v>520037</v>
      </c>
      <c r="P98" s="23">
        <f t="shared" si="12"/>
        <v>2542.5932626020635</v>
      </c>
      <c r="Q98" s="23">
        <v>9807</v>
      </c>
    </row>
    <row r="99" spans="1:17" s="14" customFormat="1" outlineLevel="1" x14ac:dyDescent="0.3">
      <c r="A99" s="21">
        <f t="shared" si="13"/>
        <v>86</v>
      </c>
      <c r="B99" s="4" t="s">
        <v>209</v>
      </c>
      <c r="C99" s="3" t="s">
        <v>263</v>
      </c>
      <c r="D99" s="4" t="s">
        <v>297</v>
      </c>
      <c r="E99" s="21">
        <v>1945</v>
      </c>
      <c r="F99" s="21" t="s">
        <v>13</v>
      </c>
      <c r="G99" s="22">
        <v>3</v>
      </c>
      <c r="H99" s="23">
        <v>767.6</v>
      </c>
      <c r="I99" s="23">
        <v>554.20000000000005</v>
      </c>
      <c r="J99" s="23">
        <v>499.5</v>
      </c>
      <c r="K99" s="24">
        <v>20</v>
      </c>
      <c r="L99" s="23">
        <v>1631716</v>
      </c>
      <c r="M99" s="23">
        <v>1223787</v>
      </c>
      <c r="N99" s="23">
        <v>326343</v>
      </c>
      <c r="O99" s="23">
        <v>81586</v>
      </c>
      <c r="P99" s="23">
        <f t="shared" si="12"/>
        <v>2944.2728256946948</v>
      </c>
      <c r="Q99" s="23">
        <v>9807</v>
      </c>
    </row>
    <row r="100" spans="1:17" s="14" customFormat="1" outlineLevel="1" x14ac:dyDescent="0.3">
      <c r="A100" s="21">
        <f t="shared" si="13"/>
        <v>87</v>
      </c>
      <c r="B100" s="4" t="s">
        <v>209</v>
      </c>
      <c r="C100" s="3" t="s">
        <v>263</v>
      </c>
      <c r="D100" s="4" t="s">
        <v>268</v>
      </c>
      <c r="E100" s="21">
        <v>1945</v>
      </c>
      <c r="F100" s="21" t="s">
        <v>13</v>
      </c>
      <c r="G100" s="22">
        <v>3</v>
      </c>
      <c r="H100" s="23">
        <v>884.8</v>
      </c>
      <c r="I100" s="23">
        <v>717.5</v>
      </c>
      <c r="J100" s="23">
        <v>422.6</v>
      </c>
      <c r="K100" s="24">
        <v>36</v>
      </c>
      <c r="L100" s="23">
        <v>2102166</v>
      </c>
      <c r="M100" s="23">
        <v>1576624</v>
      </c>
      <c r="N100" s="23">
        <v>420434</v>
      </c>
      <c r="O100" s="23">
        <v>105108</v>
      </c>
      <c r="P100" s="23">
        <f t="shared" si="12"/>
        <v>2929.8480836236936</v>
      </c>
      <c r="Q100" s="23">
        <v>9807</v>
      </c>
    </row>
    <row r="101" spans="1:17" s="14" customFormat="1" outlineLevel="1" x14ac:dyDescent="0.3">
      <c r="A101" s="21">
        <f t="shared" si="13"/>
        <v>88</v>
      </c>
      <c r="B101" s="4" t="s">
        <v>209</v>
      </c>
      <c r="C101" s="3" t="s">
        <v>263</v>
      </c>
      <c r="D101" s="4" t="s">
        <v>295</v>
      </c>
      <c r="E101" s="21">
        <v>1945</v>
      </c>
      <c r="F101" s="21" t="s">
        <v>13</v>
      </c>
      <c r="G101" s="22">
        <v>4</v>
      </c>
      <c r="H101" s="23">
        <v>857.8</v>
      </c>
      <c r="I101" s="23">
        <v>625.70000000000005</v>
      </c>
      <c r="J101" s="23">
        <v>298.2</v>
      </c>
      <c r="K101" s="24">
        <v>18</v>
      </c>
      <c r="L101" s="23">
        <v>2309148</v>
      </c>
      <c r="M101" s="23">
        <v>1731861</v>
      </c>
      <c r="N101" s="23">
        <v>461830</v>
      </c>
      <c r="O101" s="23">
        <v>115457</v>
      </c>
      <c r="P101" s="23">
        <f t="shared" si="12"/>
        <v>3690.50343615151</v>
      </c>
      <c r="Q101" s="23">
        <v>9807</v>
      </c>
    </row>
    <row r="102" spans="1:17" s="14" customFormat="1" outlineLevel="1" x14ac:dyDescent="0.3">
      <c r="A102" s="21">
        <f t="shared" si="13"/>
        <v>89</v>
      </c>
      <c r="B102" s="4" t="s">
        <v>209</v>
      </c>
      <c r="C102" s="3" t="s">
        <v>263</v>
      </c>
      <c r="D102" s="4" t="s">
        <v>269</v>
      </c>
      <c r="E102" s="21">
        <v>1947</v>
      </c>
      <c r="F102" s="21" t="s">
        <v>13</v>
      </c>
      <c r="G102" s="22">
        <v>3</v>
      </c>
      <c r="H102" s="23">
        <v>665.1</v>
      </c>
      <c r="I102" s="23">
        <v>415.9</v>
      </c>
      <c r="J102" s="23">
        <v>399.9</v>
      </c>
      <c r="K102" s="24">
        <v>22</v>
      </c>
      <c r="L102" s="23">
        <v>2235755</v>
      </c>
      <c r="M102" s="23">
        <v>1676816</v>
      </c>
      <c r="N102" s="23">
        <v>402436</v>
      </c>
      <c r="O102" s="23">
        <v>156503</v>
      </c>
      <c r="P102" s="23">
        <f t="shared" si="12"/>
        <v>5375.7032940610725</v>
      </c>
      <c r="Q102" s="23">
        <v>9807</v>
      </c>
    </row>
    <row r="103" spans="1:17" s="14" customFormat="1" outlineLevel="1" x14ac:dyDescent="0.3">
      <c r="A103" s="21">
        <f t="shared" si="13"/>
        <v>90</v>
      </c>
      <c r="B103" s="4" t="s">
        <v>187</v>
      </c>
      <c r="C103" s="3" t="s">
        <v>285</v>
      </c>
      <c r="D103" s="4" t="s">
        <v>83</v>
      </c>
      <c r="E103" s="21">
        <v>1978</v>
      </c>
      <c r="F103" s="21" t="s">
        <v>13</v>
      </c>
      <c r="G103" s="22">
        <v>2</v>
      </c>
      <c r="H103" s="23">
        <v>559</v>
      </c>
      <c r="I103" s="23">
        <v>367.9</v>
      </c>
      <c r="J103" s="23">
        <v>282.60000000000002</v>
      </c>
      <c r="K103" s="24">
        <v>13</v>
      </c>
      <c r="L103" s="23">
        <v>1358194</v>
      </c>
      <c r="M103" s="23">
        <v>1018645</v>
      </c>
      <c r="N103" s="23">
        <v>271639</v>
      </c>
      <c r="O103" s="23">
        <v>67910</v>
      </c>
      <c r="P103" s="23">
        <f t="shared" si="12"/>
        <v>3691.7477575428106</v>
      </c>
      <c r="Q103" s="23">
        <v>16737</v>
      </c>
    </row>
    <row r="104" spans="1:17" s="14" customFormat="1" outlineLevel="1" x14ac:dyDescent="0.3">
      <c r="A104" s="21">
        <f t="shared" si="13"/>
        <v>91</v>
      </c>
      <c r="B104" s="4" t="s">
        <v>188</v>
      </c>
      <c r="C104" s="3" t="s">
        <v>286</v>
      </c>
      <c r="D104" s="4" t="s">
        <v>585</v>
      </c>
      <c r="E104" s="21">
        <v>1973</v>
      </c>
      <c r="F104" s="21" t="s">
        <v>13</v>
      </c>
      <c r="G104" s="22">
        <v>2</v>
      </c>
      <c r="H104" s="23">
        <v>603.5</v>
      </c>
      <c r="I104" s="23">
        <v>380</v>
      </c>
      <c r="J104" s="23">
        <v>235.1</v>
      </c>
      <c r="K104" s="24">
        <v>12</v>
      </c>
      <c r="L104" s="23">
        <v>1300413</v>
      </c>
      <c r="M104" s="23">
        <v>975310</v>
      </c>
      <c r="N104" s="23">
        <v>260082</v>
      </c>
      <c r="O104" s="23">
        <v>65021</v>
      </c>
      <c r="P104" s="23">
        <f t="shared" si="12"/>
        <v>3422.1394736842103</v>
      </c>
      <c r="Q104" s="23">
        <v>16737</v>
      </c>
    </row>
    <row r="105" spans="1:17" s="14" customFormat="1" outlineLevel="1" x14ac:dyDescent="0.3">
      <c r="A105" s="21">
        <f t="shared" si="13"/>
        <v>92</v>
      </c>
      <c r="B105" s="4" t="s">
        <v>209</v>
      </c>
      <c r="C105" s="3" t="s">
        <v>263</v>
      </c>
      <c r="D105" s="4" t="s">
        <v>270</v>
      </c>
      <c r="E105" s="21">
        <v>1945</v>
      </c>
      <c r="F105" s="21" t="s">
        <v>13</v>
      </c>
      <c r="G105" s="22">
        <v>3</v>
      </c>
      <c r="H105" s="23">
        <v>818.1</v>
      </c>
      <c r="I105" s="23">
        <v>501.1</v>
      </c>
      <c r="J105" s="23">
        <v>398.5</v>
      </c>
      <c r="K105" s="24">
        <v>33</v>
      </c>
      <c r="L105" s="23">
        <v>1040875</v>
      </c>
      <c r="M105" s="23">
        <v>780656</v>
      </c>
      <c r="N105" s="23">
        <v>208175</v>
      </c>
      <c r="O105" s="23">
        <v>52044</v>
      </c>
      <c r="P105" s="23">
        <f t="shared" si="12"/>
        <v>2077.180203552185</v>
      </c>
      <c r="Q105" s="23">
        <v>9807</v>
      </c>
    </row>
    <row r="106" spans="1:17" s="14" customFormat="1" outlineLevel="1" x14ac:dyDescent="0.3">
      <c r="A106" s="21">
        <f t="shared" si="13"/>
        <v>93</v>
      </c>
      <c r="B106" s="4" t="s">
        <v>209</v>
      </c>
      <c r="C106" s="3" t="s">
        <v>263</v>
      </c>
      <c r="D106" s="4" t="s">
        <v>228</v>
      </c>
      <c r="E106" s="21">
        <v>1945</v>
      </c>
      <c r="F106" s="21" t="s">
        <v>13</v>
      </c>
      <c r="G106" s="22">
        <v>3</v>
      </c>
      <c r="H106" s="23">
        <v>460.3</v>
      </c>
      <c r="I106" s="23">
        <v>340.5</v>
      </c>
      <c r="J106" s="23">
        <v>257</v>
      </c>
      <c r="K106" s="24">
        <v>24</v>
      </c>
      <c r="L106" s="23">
        <v>1021603.21</v>
      </c>
      <c r="M106" s="23">
        <v>766202.66</v>
      </c>
      <c r="N106" s="23">
        <v>204320.39</v>
      </c>
      <c r="O106" s="23">
        <v>51080.160000000003</v>
      </c>
      <c r="P106" s="23">
        <f t="shared" si="12"/>
        <v>3000.303113069016</v>
      </c>
      <c r="Q106" s="23">
        <v>9807</v>
      </c>
    </row>
    <row r="107" spans="1:17" s="14" customFormat="1" outlineLevel="1" x14ac:dyDescent="0.3">
      <c r="A107" s="21">
        <f t="shared" si="13"/>
        <v>94</v>
      </c>
      <c r="B107" s="4" t="s">
        <v>209</v>
      </c>
      <c r="C107" s="3" t="s">
        <v>263</v>
      </c>
      <c r="D107" s="4" t="s">
        <v>271</v>
      </c>
      <c r="E107" s="21">
        <v>1994</v>
      </c>
      <c r="F107" s="21" t="s">
        <v>13</v>
      </c>
      <c r="G107" s="22">
        <v>5</v>
      </c>
      <c r="H107" s="23">
        <v>3303.2</v>
      </c>
      <c r="I107" s="23">
        <v>2665.6</v>
      </c>
      <c r="J107" s="23">
        <v>637.6</v>
      </c>
      <c r="K107" s="24">
        <v>156</v>
      </c>
      <c r="L107" s="23">
        <v>645823</v>
      </c>
      <c r="M107" s="23">
        <v>484367</v>
      </c>
      <c r="N107" s="23">
        <v>96874</v>
      </c>
      <c r="O107" s="23">
        <v>64582</v>
      </c>
      <c r="P107" s="23">
        <f t="shared" si="12"/>
        <v>242.28053721488595</v>
      </c>
      <c r="Q107" s="23">
        <v>9807</v>
      </c>
    </row>
    <row r="108" spans="1:17" s="14" customFormat="1" outlineLevel="1" x14ac:dyDescent="0.3">
      <c r="A108" s="21">
        <f t="shared" si="13"/>
        <v>95</v>
      </c>
      <c r="B108" s="4" t="s">
        <v>209</v>
      </c>
      <c r="C108" s="3" t="s">
        <v>263</v>
      </c>
      <c r="D108" s="4" t="s">
        <v>229</v>
      </c>
      <c r="E108" s="21">
        <v>1945</v>
      </c>
      <c r="F108" s="21" t="s">
        <v>13</v>
      </c>
      <c r="G108" s="22">
        <v>3</v>
      </c>
      <c r="H108" s="23">
        <v>961.7</v>
      </c>
      <c r="I108" s="23">
        <v>913.1</v>
      </c>
      <c r="J108" s="23">
        <v>746.9</v>
      </c>
      <c r="K108" s="24">
        <v>49</v>
      </c>
      <c r="L108" s="23">
        <v>1515986</v>
      </c>
      <c r="M108" s="23">
        <v>1136990</v>
      </c>
      <c r="N108" s="23">
        <v>303197</v>
      </c>
      <c r="O108" s="23">
        <v>75799</v>
      </c>
      <c r="P108" s="23">
        <f t="shared" si="12"/>
        <v>1660.2628408717555</v>
      </c>
      <c r="Q108" s="23">
        <v>9807</v>
      </c>
    </row>
    <row r="109" spans="1:17" s="14" customFormat="1" outlineLevel="1" x14ac:dyDescent="0.3">
      <c r="A109" s="21">
        <f t="shared" si="13"/>
        <v>96</v>
      </c>
      <c r="B109" s="4" t="s">
        <v>209</v>
      </c>
      <c r="C109" s="3" t="s">
        <v>263</v>
      </c>
      <c r="D109" s="4" t="s">
        <v>601</v>
      </c>
      <c r="E109" s="21">
        <v>1945</v>
      </c>
      <c r="F109" s="21" t="s">
        <v>13</v>
      </c>
      <c r="G109" s="22">
        <v>3</v>
      </c>
      <c r="H109" s="23">
        <v>1066.5999999999999</v>
      </c>
      <c r="I109" s="23">
        <v>742</v>
      </c>
      <c r="J109" s="23">
        <v>837.5</v>
      </c>
      <c r="K109" s="24">
        <v>54</v>
      </c>
      <c r="L109" s="23">
        <v>1553000</v>
      </c>
      <c r="M109" s="23">
        <v>1164750</v>
      </c>
      <c r="N109" s="23">
        <v>310600</v>
      </c>
      <c r="O109" s="23">
        <v>77650</v>
      </c>
      <c r="P109" s="23">
        <f t="shared" si="12"/>
        <v>2092.9919137466309</v>
      </c>
      <c r="Q109" s="23">
        <v>9807</v>
      </c>
    </row>
    <row r="110" spans="1:17" s="14" customFormat="1" x14ac:dyDescent="0.3">
      <c r="A110" s="21">
        <f t="shared" si="13"/>
        <v>97</v>
      </c>
      <c r="B110" s="85" t="s">
        <v>583</v>
      </c>
      <c r="C110" s="85"/>
      <c r="D110" s="85"/>
      <c r="E110" s="85"/>
      <c r="F110" s="85"/>
      <c r="G110" s="25"/>
      <c r="H110" s="25">
        <f>SUM(H84:H109)</f>
        <v>21014.199999999997</v>
      </c>
      <c r="I110" s="25">
        <f t="shared" ref="I110:O110" si="14">SUM(I84:I109)</f>
        <v>15457.1</v>
      </c>
      <c r="J110" s="25">
        <f t="shared" si="14"/>
        <v>11747.300000000001</v>
      </c>
      <c r="K110" s="25">
        <f t="shared" si="14"/>
        <v>695</v>
      </c>
      <c r="L110" s="25">
        <f t="shared" si="14"/>
        <v>42948474.210000001</v>
      </c>
      <c r="M110" s="25">
        <f t="shared" si="14"/>
        <v>32211355.66</v>
      </c>
      <c r="N110" s="25">
        <f t="shared" si="14"/>
        <v>8076106.3899999997</v>
      </c>
      <c r="O110" s="25">
        <f t="shared" si="14"/>
        <v>2661012.16</v>
      </c>
      <c r="P110" s="25"/>
      <c r="Q110" s="20"/>
    </row>
    <row r="111" spans="1:17" s="14" customFormat="1" ht="15.6" customHeight="1" x14ac:dyDescent="0.3">
      <c r="A111" s="79" t="s">
        <v>208</v>
      </c>
      <c r="B111" s="75"/>
      <c r="C111" s="75"/>
      <c r="D111" s="75"/>
      <c r="E111" s="75"/>
      <c r="F111" s="76"/>
      <c r="G111" s="77"/>
      <c r="H111" s="77"/>
      <c r="I111" s="77"/>
      <c r="J111" s="76"/>
      <c r="K111" s="76"/>
      <c r="L111" s="76"/>
      <c r="M111" s="76"/>
      <c r="N111" s="76"/>
      <c r="O111" s="77"/>
      <c r="P111" s="78"/>
      <c r="Q111" s="20"/>
    </row>
    <row r="112" spans="1:17" s="14" customFormat="1" outlineLevel="1" x14ac:dyDescent="0.3">
      <c r="A112" s="21">
        <f>A110+1</f>
        <v>98</v>
      </c>
      <c r="B112" s="4" t="s">
        <v>210</v>
      </c>
      <c r="C112" s="3" t="s">
        <v>272</v>
      </c>
      <c r="D112" s="4" t="s">
        <v>300</v>
      </c>
      <c r="E112" s="21">
        <v>1945</v>
      </c>
      <c r="F112" s="21" t="s">
        <v>13</v>
      </c>
      <c r="G112" s="22">
        <v>4</v>
      </c>
      <c r="H112" s="23">
        <v>763</v>
      </c>
      <c r="I112" s="23">
        <v>763</v>
      </c>
      <c r="J112" s="23">
        <v>763</v>
      </c>
      <c r="K112" s="24">
        <v>10</v>
      </c>
      <c r="L112" s="23">
        <v>1213554</v>
      </c>
      <c r="M112" s="23">
        <v>740267.94</v>
      </c>
      <c r="N112" s="23">
        <v>351930.66000000003</v>
      </c>
      <c r="O112" s="23">
        <v>121355.4</v>
      </c>
      <c r="P112" s="23">
        <f t="shared" ref="P112:P118" si="15">L112/I112</f>
        <v>1590.5032765399737</v>
      </c>
      <c r="Q112" s="23">
        <v>9807</v>
      </c>
    </row>
    <row r="113" spans="1:21" s="14" customFormat="1" outlineLevel="1" x14ac:dyDescent="0.3">
      <c r="A113" s="21">
        <f t="shared" ref="A113:A119" si="16">A112+1</f>
        <v>99</v>
      </c>
      <c r="B113" s="4" t="s">
        <v>210</v>
      </c>
      <c r="C113" s="3" t="s">
        <v>272</v>
      </c>
      <c r="D113" s="4" t="s">
        <v>301</v>
      </c>
      <c r="E113" s="21">
        <v>1965</v>
      </c>
      <c r="F113" s="21" t="s">
        <v>13</v>
      </c>
      <c r="G113" s="22">
        <v>2</v>
      </c>
      <c r="H113" s="23">
        <v>224.5</v>
      </c>
      <c r="I113" s="23">
        <v>224.5</v>
      </c>
      <c r="J113" s="23">
        <v>224.5</v>
      </c>
      <c r="K113" s="24">
        <v>14</v>
      </c>
      <c r="L113" s="23">
        <v>1564935</v>
      </c>
      <c r="M113" s="23">
        <v>954610.3</v>
      </c>
      <c r="N113" s="23">
        <v>453831.1</v>
      </c>
      <c r="O113" s="23">
        <v>156493.6</v>
      </c>
      <c r="P113" s="23">
        <f t="shared" si="15"/>
        <v>6970.7572383073493</v>
      </c>
      <c r="Q113" s="23">
        <v>16737</v>
      </c>
    </row>
    <row r="114" spans="1:21" s="14" customFormat="1" outlineLevel="1" x14ac:dyDescent="0.3">
      <c r="A114" s="21">
        <f t="shared" si="16"/>
        <v>100</v>
      </c>
      <c r="B114" s="4" t="s">
        <v>210</v>
      </c>
      <c r="C114" s="3" t="s">
        <v>272</v>
      </c>
      <c r="D114" s="4" t="s">
        <v>302</v>
      </c>
      <c r="E114" s="21">
        <v>1961</v>
      </c>
      <c r="F114" s="21" t="s">
        <v>13</v>
      </c>
      <c r="G114" s="22">
        <v>2</v>
      </c>
      <c r="H114" s="23">
        <v>380.9</v>
      </c>
      <c r="I114" s="23">
        <v>380.9</v>
      </c>
      <c r="J114" s="23">
        <v>380.9</v>
      </c>
      <c r="K114" s="24">
        <v>13</v>
      </c>
      <c r="L114" s="23">
        <v>1217154</v>
      </c>
      <c r="M114" s="23">
        <v>742463.9</v>
      </c>
      <c r="N114" s="23">
        <v>352974.61</v>
      </c>
      <c r="O114" s="23">
        <v>121715.49</v>
      </c>
      <c r="P114" s="23">
        <f t="shared" si="15"/>
        <v>3195.4686269362041</v>
      </c>
      <c r="Q114" s="23">
        <v>16737</v>
      </c>
    </row>
    <row r="115" spans="1:21" s="14" customFormat="1" outlineLevel="1" x14ac:dyDescent="0.3">
      <c r="A115" s="21">
        <f t="shared" si="16"/>
        <v>101</v>
      </c>
      <c r="B115" s="4" t="s">
        <v>210</v>
      </c>
      <c r="C115" s="3" t="s">
        <v>272</v>
      </c>
      <c r="D115" s="4" t="s">
        <v>303</v>
      </c>
      <c r="E115" s="21">
        <v>1945</v>
      </c>
      <c r="F115" s="21" t="s">
        <v>13</v>
      </c>
      <c r="G115" s="22">
        <v>3</v>
      </c>
      <c r="H115" s="23">
        <v>328.4</v>
      </c>
      <c r="I115" s="23">
        <v>328.4</v>
      </c>
      <c r="J115" s="23">
        <v>328.4</v>
      </c>
      <c r="K115" s="24">
        <v>11</v>
      </c>
      <c r="L115" s="23">
        <v>1632136</v>
      </c>
      <c r="M115" s="23">
        <v>995602.9</v>
      </c>
      <c r="N115" s="23">
        <v>473319.39999999997</v>
      </c>
      <c r="O115" s="23">
        <v>163213.70000000001</v>
      </c>
      <c r="P115" s="23">
        <f t="shared" si="15"/>
        <v>4969.963459196103</v>
      </c>
      <c r="Q115" s="23">
        <v>9807</v>
      </c>
    </row>
    <row r="116" spans="1:21" s="14" customFormat="1" outlineLevel="1" x14ac:dyDescent="0.3">
      <c r="A116" s="21">
        <f t="shared" si="16"/>
        <v>102</v>
      </c>
      <c r="B116" s="4" t="s">
        <v>210</v>
      </c>
      <c r="C116" s="3" t="s">
        <v>272</v>
      </c>
      <c r="D116" s="4" t="s">
        <v>304</v>
      </c>
      <c r="E116" s="21">
        <v>1972</v>
      </c>
      <c r="F116" s="21" t="s">
        <v>13</v>
      </c>
      <c r="G116" s="22">
        <v>2</v>
      </c>
      <c r="H116" s="23">
        <v>738.3</v>
      </c>
      <c r="I116" s="23">
        <v>738.3</v>
      </c>
      <c r="J116" s="23">
        <v>694.8</v>
      </c>
      <c r="K116" s="24">
        <v>28</v>
      </c>
      <c r="L116" s="23">
        <v>2661819</v>
      </c>
      <c r="M116" s="23">
        <v>1623709.49</v>
      </c>
      <c r="N116" s="23">
        <v>771927.5</v>
      </c>
      <c r="O116" s="23">
        <v>266182.01</v>
      </c>
      <c r="P116" s="23">
        <f t="shared" si="15"/>
        <v>3605.3352295814711</v>
      </c>
      <c r="Q116" s="23">
        <v>16737</v>
      </c>
    </row>
    <row r="117" spans="1:21" s="14" customFormat="1" outlineLevel="1" x14ac:dyDescent="0.3">
      <c r="A117" s="21">
        <f t="shared" si="16"/>
        <v>103</v>
      </c>
      <c r="B117" s="4" t="s">
        <v>210</v>
      </c>
      <c r="C117" s="3" t="s">
        <v>272</v>
      </c>
      <c r="D117" s="4" t="s">
        <v>305</v>
      </c>
      <c r="E117" s="21">
        <v>1994</v>
      </c>
      <c r="F117" s="21" t="s">
        <v>13</v>
      </c>
      <c r="G117" s="22">
        <v>5</v>
      </c>
      <c r="H117" s="23">
        <v>1776.5</v>
      </c>
      <c r="I117" s="23">
        <v>1776.5</v>
      </c>
      <c r="J117" s="23">
        <v>1776.5</v>
      </c>
      <c r="K117" s="24">
        <v>76</v>
      </c>
      <c r="L117" s="23">
        <v>5237109</v>
      </c>
      <c r="M117" s="23">
        <v>3194636.46</v>
      </c>
      <c r="N117" s="23">
        <v>1518761.53</v>
      </c>
      <c r="O117" s="23">
        <v>523711.01</v>
      </c>
      <c r="P117" s="23">
        <f t="shared" si="15"/>
        <v>2947.9926822403604</v>
      </c>
      <c r="Q117" s="23">
        <v>9807</v>
      </c>
    </row>
    <row r="118" spans="1:21" s="14" customFormat="1" outlineLevel="1" x14ac:dyDescent="0.3">
      <c r="A118" s="21">
        <f t="shared" si="16"/>
        <v>104</v>
      </c>
      <c r="B118" s="4" t="s">
        <v>189</v>
      </c>
      <c r="C118" s="3" t="s">
        <v>287</v>
      </c>
      <c r="D118" s="4" t="s">
        <v>306</v>
      </c>
      <c r="E118" s="21">
        <v>1982</v>
      </c>
      <c r="F118" s="21" t="s">
        <v>13</v>
      </c>
      <c r="G118" s="22">
        <v>5</v>
      </c>
      <c r="H118" s="23">
        <v>5027.5</v>
      </c>
      <c r="I118" s="23">
        <v>4186.3999999999996</v>
      </c>
      <c r="J118" s="23">
        <v>3267.8</v>
      </c>
      <c r="K118" s="24">
        <v>224</v>
      </c>
      <c r="L118" s="23">
        <v>3625380</v>
      </c>
      <c r="M118" s="23">
        <v>2211481.56</v>
      </c>
      <c r="N118" s="23">
        <v>1232629.6399999999</v>
      </c>
      <c r="O118" s="23">
        <v>181268.8</v>
      </c>
      <c r="P118" s="23">
        <f t="shared" si="15"/>
        <v>865.98987196636733</v>
      </c>
      <c r="Q118" s="23">
        <v>9807</v>
      </c>
    </row>
    <row r="119" spans="1:21" s="14" customFormat="1" x14ac:dyDescent="0.3">
      <c r="A119" s="21">
        <f t="shared" si="16"/>
        <v>105</v>
      </c>
      <c r="B119" s="85" t="s">
        <v>583</v>
      </c>
      <c r="C119" s="85"/>
      <c r="D119" s="85"/>
      <c r="E119" s="85"/>
      <c r="F119" s="85"/>
      <c r="G119" s="25"/>
      <c r="H119" s="25">
        <f>SUM(H112:H118)</f>
        <v>9239.1</v>
      </c>
      <c r="I119" s="25">
        <f t="shared" ref="I119:O119" si="17">SUM(I112:I118)</f>
        <v>8398</v>
      </c>
      <c r="J119" s="25">
        <f t="shared" si="17"/>
        <v>7435.9000000000005</v>
      </c>
      <c r="K119" s="25">
        <f t="shared" si="17"/>
        <v>376</v>
      </c>
      <c r="L119" s="25">
        <f t="shared" si="17"/>
        <v>17152087</v>
      </c>
      <c r="M119" s="25">
        <f t="shared" si="17"/>
        <v>10462772.550000001</v>
      </c>
      <c r="N119" s="25">
        <f t="shared" si="17"/>
        <v>5155374.4399999995</v>
      </c>
      <c r="O119" s="25">
        <f t="shared" si="17"/>
        <v>1533940.01</v>
      </c>
      <c r="P119" s="25"/>
      <c r="Q119" s="20"/>
    </row>
    <row r="120" spans="1:21" s="14" customFormat="1" ht="15.6" customHeight="1" x14ac:dyDescent="0.3">
      <c r="A120" s="79" t="s">
        <v>40</v>
      </c>
      <c r="B120" s="75"/>
      <c r="C120" s="75"/>
      <c r="D120" s="75"/>
      <c r="E120" s="75"/>
      <c r="F120" s="76"/>
      <c r="G120" s="77"/>
      <c r="H120" s="77"/>
      <c r="I120" s="77"/>
      <c r="J120" s="76"/>
      <c r="K120" s="76"/>
      <c r="L120" s="76"/>
      <c r="M120" s="76"/>
      <c r="N120" s="76"/>
      <c r="O120" s="77"/>
      <c r="P120" s="78"/>
      <c r="Q120" s="20"/>
    </row>
    <row r="121" spans="1:21" s="14" customFormat="1" ht="31.2" outlineLevel="1" x14ac:dyDescent="0.3">
      <c r="A121" s="21">
        <f>A119+1</f>
        <v>106</v>
      </c>
      <c r="B121" s="11" t="s">
        <v>40</v>
      </c>
      <c r="C121" s="3" t="s">
        <v>50</v>
      </c>
      <c r="D121" s="38" t="s">
        <v>416</v>
      </c>
      <c r="E121" s="21">
        <v>1945</v>
      </c>
      <c r="F121" s="21" t="s">
        <v>13</v>
      </c>
      <c r="G121" s="22">
        <v>3</v>
      </c>
      <c r="H121" s="23">
        <v>2402.9</v>
      </c>
      <c r="I121" s="23">
        <v>1806</v>
      </c>
      <c r="J121" s="23">
        <v>1312</v>
      </c>
      <c r="K121" s="24">
        <v>99</v>
      </c>
      <c r="L121" s="23">
        <v>3660047.98</v>
      </c>
      <c r="M121" s="26">
        <v>1830023.99</v>
      </c>
      <c r="N121" s="23">
        <v>1281016.79</v>
      </c>
      <c r="O121" s="23">
        <v>549007.19999999995</v>
      </c>
      <c r="P121" s="23">
        <f t="shared" ref="P121:P184" si="18">L121/I121</f>
        <v>2026.6046400885937</v>
      </c>
      <c r="Q121" s="23">
        <v>9919</v>
      </c>
      <c r="S121" s="32"/>
      <c r="T121" s="32"/>
      <c r="U121" s="32"/>
    </row>
    <row r="122" spans="1:21" s="14" customFormat="1" outlineLevel="1" x14ac:dyDescent="0.3">
      <c r="A122" s="21">
        <f t="shared" ref="A122:A185" si="19">A121+1</f>
        <v>107</v>
      </c>
      <c r="B122" s="11" t="s">
        <v>40</v>
      </c>
      <c r="C122" s="3" t="s">
        <v>50</v>
      </c>
      <c r="D122" s="38" t="s">
        <v>311</v>
      </c>
      <c r="E122" s="21">
        <v>1978</v>
      </c>
      <c r="F122" s="21" t="s">
        <v>13</v>
      </c>
      <c r="G122" s="22">
        <v>12</v>
      </c>
      <c r="H122" s="23">
        <v>4629.3999999999996</v>
      </c>
      <c r="I122" s="23">
        <v>3554.9</v>
      </c>
      <c r="J122" s="23">
        <v>3196</v>
      </c>
      <c r="K122" s="24">
        <v>144</v>
      </c>
      <c r="L122" s="23">
        <v>579216.53</v>
      </c>
      <c r="M122" s="26">
        <v>289608.26</v>
      </c>
      <c r="N122" s="23">
        <v>173764.96</v>
      </c>
      <c r="O122" s="23">
        <v>115843.31</v>
      </c>
      <c r="P122" s="23">
        <f t="shared" si="18"/>
        <v>162.93469014599566</v>
      </c>
      <c r="Q122" s="23">
        <v>9919</v>
      </c>
      <c r="S122" s="32"/>
      <c r="T122" s="32"/>
      <c r="U122" s="32"/>
    </row>
    <row r="123" spans="1:21" s="14" customFormat="1" outlineLevel="1" x14ac:dyDescent="0.3">
      <c r="A123" s="21">
        <f t="shared" si="19"/>
        <v>108</v>
      </c>
      <c r="B123" s="11" t="s">
        <v>40</v>
      </c>
      <c r="C123" s="3" t="s">
        <v>50</v>
      </c>
      <c r="D123" s="38" t="s">
        <v>312</v>
      </c>
      <c r="E123" s="73">
        <v>1945</v>
      </c>
      <c r="F123" s="21" t="s">
        <v>13</v>
      </c>
      <c r="G123" s="22">
        <v>3</v>
      </c>
      <c r="H123" s="23">
        <v>1020.4</v>
      </c>
      <c r="I123" s="23">
        <v>703.7</v>
      </c>
      <c r="J123" s="23">
        <v>574.61</v>
      </c>
      <c r="K123" s="24">
        <v>19</v>
      </c>
      <c r="L123" s="23">
        <v>1398054.53</v>
      </c>
      <c r="M123" s="26">
        <v>699027.27</v>
      </c>
      <c r="N123" s="23">
        <v>585784.85</v>
      </c>
      <c r="O123" s="23">
        <v>113242.41</v>
      </c>
      <c r="P123" s="23">
        <f t="shared" si="18"/>
        <v>1986.7195253659229</v>
      </c>
      <c r="Q123" s="23">
        <v>9807</v>
      </c>
      <c r="S123" s="32"/>
      <c r="T123" s="32"/>
      <c r="U123" s="32"/>
    </row>
    <row r="124" spans="1:21" s="14" customFormat="1" outlineLevel="1" x14ac:dyDescent="0.3">
      <c r="A124" s="21">
        <f t="shared" si="19"/>
        <v>109</v>
      </c>
      <c r="B124" s="11" t="s">
        <v>40</v>
      </c>
      <c r="C124" s="3" t="s">
        <v>50</v>
      </c>
      <c r="D124" s="38" t="s">
        <v>313</v>
      </c>
      <c r="E124" s="73">
        <v>1945</v>
      </c>
      <c r="F124" s="21" t="s">
        <v>13</v>
      </c>
      <c r="G124" s="22">
        <v>3</v>
      </c>
      <c r="H124" s="23">
        <v>528.4</v>
      </c>
      <c r="I124" s="23">
        <v>390.9</v>
      </c>
      <c r="J124" s="23">
        <v>325.5</v>
      </c>
      <c r="K124" s="24">
        <v>23</v>
      </c>
      <c r="L124" s="23">
        <v>746774.14</v>
      </c>
      <c r="M124" s="26">
        <v>373387.07</v>
      </c>
      <c r="N124" s="23">
        <v>306177.40000000002</v>
      </c>
      <c r="O124" s="23">
        <v>67209.67</v>
      </c>
      <c r="P124" s="23">
        <f t="shared" si="18"/>
        <v>1910.3968789971861</v>
      </c>
      <c r="Q124" s="23">
        <v>16737</v>
      </c>
      <c r="S124" s="32"/>
      <c r="T124" s="32"/>
      <c r="U124" s="32"/>
    </row>
    <row r="125" spans="1:21" s="14" customFormat="1" outlineLevel="1" x14ac:dyDescent="0.3">
      <c r="A125" s="21">
        <f t="shared" si="19"/>
        <v>110</v>
      </c>
      <c r="B125" s="11" t="s">
        <v>40</v>
      </c>
      <c r="C125" s="3" t="s">
        <v>50</v>
      </c>
      <c r="D125" s="38" t="s">
        <v>100</v>
      </c>
      <c r="E125" s="73">
        <v>1945</v>
      </c>
      <c r="F125" s="21" t="s">
        <v>13</v>
      </c>
      <c r="G125" s="22">
        <v>2</v>
      </c>
      <c r="H125" s="23">
        <v>314.7</v>
      </c>
      <c r="I125" s="23">
        <v>194.6</v>
      </c>
      <c r="J125" s="23">
        <v>194.6</v>
      </c>
      <c r="K125" s="24">
        <v>6</v>
      </c>
      <c r="L125" s="23">
        <v>403771.68</v>
      </c>
      <c r="M125" s="26">
        <v>201885.84</v>
      </c>
      <c r="N125" s="23">
        <v>141320.09</v>
      </c>
      <c r="O125" s="23">
        <v>60565.75</v>
      </c>
      <c r="P125" s="23">
        <f t="shared" si="18"/>
        <v>2074.8801644398768</v>
      </c>
      <c r="Q125" s="23">
        <v>16737</v>
      </c>
      <c r="S125" s="32"/>
      <c r="T125" s="32"/>
      <c r="U125" s="32"/>
    </row>
    <row r="126" spans="1:21" s="14" customFormat="1" outlineLevel="1" x14ac:dyDescent="0.3">
      <c r="A126" s="21">
        <f t="shared" si="19"/>
        <v>111</v>
      </c>
      <c r="B126" s="11" t="s">
        <v>40</v>
      </c>
      <c r="C126" s="3" t="s">
        <v>50</v>
      </c>
      <c r="D126" s="38" t="s">
        <v>417</v>
      </c>
      <c r="E126" s="73">
        <v>1945</v>
      </c>
      <c r="F126" s="21" t="s">
        <v>13</v>
      </c>
      <c r="G126" s="22">
        <v>2</v>
      </c>
      <c r="H126" s="23">
        <v>1013.5</v>
      </c>
      <c r="I126" s="23">
        <v>647.29999999999995</v>
      </c>
      <c r="J126" s="23">
        <v>561.6</v>
      </c>
      <c r="K126" s="24">
        <v>21</v>
      </c>
      <c r="L126" s="23">
        <v>1316764.3700000001</v>
      </c>
      <c r="M126" s="26">
        <v>658382.18000000005</v>
      </c>
      <c r="N126" s="23">
        <v>460867.53</v>
      </c>
      <c r="O126" s="23">
        <v>197514.66</v>
      </c>
      <c r="P126" s="23">
        <f t="shared" si="18"/>
        <v>2034.2412637107991</v>
      </c>
      <c r="Q126" s="23">
        <v>16737</v>
      </c>
      <c r="S126" s="32"/>
      <c r="T126" s="32"/>
      <c r="U126" s="32"/>
    </row>
    <row r="127" spans="1:21" s="14" customFormat="1" outlineLevel="1" x14ac:dyDescent="0.3">
      <c r="A127" s="21">
        <f t="shared" si="19"/>
        <v>112</v>
      </c>
      <c r="B127" s="11" t="s">
        <v>40</v>
      </c>
      <c r="C127" s="3" t="s">
        <v>50</v>
      </c>
      <c r="D127" s="38" t="s">
        <v>307</v>
      </c>
      <c r="E127" s="21">
        <v>1976</v>
      </c>
      <c r="F127" s="21" t="s">
        <v>13</v>
      </c>
      <c r="G127" s="22">
        <v>9</v>
      </c>
      <c r="H127" s="23">
        <v>7180.8</v>
      </c>
      <c r="I127" s="23">
        <v>5903.9</v>
      </c>
      <c r="J127" s="23">
        <v>5388.4</v>
      </c>
      <c r="K127" s="24">
        <v>236</v>
      </c>
      <c r="L127" s="23">
        <v>621748.65</v>
      </c>
      <c r="M127" s="26">
        <v>310874.32</v>
      </c>
      <c r="N127" s="23">
        <v>248699.46</v>
      </c>
      <c r="O127" s="23">
        <v>62174.87</v>
      </c>
      <c r="P127" s="23">
        <f t="shared" si="18"/>
        <v>105.31151442266977</v>
      </c>
      <c r="Q127" s="23">
        <v>16737</v>
      </c>
      <c r="S127" s="32"/>
      <c r="T127" s="32"/>
      <c r="U127" s="32"/>
    </row>
    <row r="128" spans="1:21" s="14" customFormat="1" outlineLevel="1" x14ac:dyDescent="0.3">
      <c r="A128" s="21">
        <f t="shared" si="19"/>
        <v>113</v>
      </c>
      <c r="B128" s="11" t="s">
        <v>40</v>
      </c>
      <c r="C128" s="3" t="s">
        <v>50</v>
      </c>
      <c r="D128" s="38" t="s">
        <v>314</v>
      </c>
      <c r="E128" s="21">
        <v>1945</v>
      </c>
      <c r="F128" s="21" t="s">
        <v>13</v>
      </c>
      <c r="G128" s="22">
        <v>1</v>
      </c>
      <c r="H128" s="23">
        <v>287.10000000000002</v>
      </c>
      <c r="I128" s="23">
        <v>159</v>
      </c>
      <c r="J128" s="23">
        <v>159</v>
      </c>
      <c r="K128" s="24">
        <v>11</v>
      </c>
      <c r="L128" s="23">
        <v>368539.5</v>
      </c>
      <c r="M128" s="26">
        <v>184269.75</v>
      </c>
      <c r="N128" s="23">
        <v>147415.79999999999</v>
      </c>
      <c r="O128" s="23">
        <v>36853.949999999997</v>
      </c>
      <c r="P128" s="23">
        <f t="shared" si="18"/>
        <v>2317.8584905660377</v>
      </c>
      <c r="Q128" s="23">
        <v>16737</v>
      </c>
      <c r="S128" s="32"/>
      <c r="T128" s="32"/>
      <c r="U128" s="32"/>
    </row>
    <row r="129" spans="1:21" s="14" customFormat="1" outlineLevel="1" x14ac:dyDescent="0.3">
      <c r="A129" s="21">
        <f t="shared" si="19"/>
        <v>114</v>
      </c>
      <c r="B129" s="11" t="s">
        <v>40</v>
      </c>
      <c r="C129" s="3" t="s">
        <v>50</v>
      </c>
      <c r="D129" s="38" t="s">
        <v>315</v>
      </c>
      <c r="E129" s="21">
        <v>1970</v>
      </c>
      <c r="F129" s="21" t="s">
        <v>13</v>
      </c>
      <c r="G129" s="22">
        <v>5</v>
      </c>
      <c r="H129" s="23">
        <v>7716.6</v>
      </c>
      <c r="I129" s="23">
        <v>5860.8</v>
      </c>
      <c r="J129" s="23">
        <v>5860.8</v>
      </c>
      <c r="K129" s="24">
        <v>230</v>
      </c>
      <c r="L129" s="23">
        <v>3054532</v>
      </c>
      <c r="M129" s="26">
        <v>1527266</v>
      </c>
      <c r="N129" s="23">
        <v>1340939.55</v>
      </c>
      <c r="O129" s="23">
        <v>186326.45</v>
      </c>
      <c r="P129" s="23">
        <f t="shared" si="18"/>
        <v>521.1800436800437</v>
      </c>
      <c r="Q129" s="23">
        <v>16737</v>
      </c>
      <c r="S129" s="32"/>
      <c r="T129" s="32"/>
      <c r="U129" s="32"/>
    </row>
    <row r="130" spans="1:21" s="14" customFormat="1" outlineLevel="1" x14ac:dyDescent="0.3">
      <c r="A130" s="21">
        <f t="shared" si="19"/>
        <v>115</v>
      </c>
      <c r="B130" s="11" t="s">
        <v>40</v>
      </c>
      <c r="C130" s="3" t="s">
        <v>50</v>
      </c>
      <c r="D130" s="38" t="s">
        <v>316</v>
      </c>
      <c r="E130" s="21">
        <v>1945</v>
      </c>
      <c r="F130" s="21" t="s">
        <v>13</v>
      </c>
      <c r="G130" s="22">
        <v>1</v>
      </c>
      <c r="H130" s="23">
        <v>216</v>
      </c>
      <c r="I130" s="23">
        <v>129.9</v>
      </c>
      <c r="J130" s="23">
        <v>129.9</v>
      </c>
      <c r="K130" s="24">
        <v>8</v>
      </c>
      <c r="L130" s="23">
        <v>460583.99</v>
      </c>
      <c r="M130" s="26">
        <v>230292</v>
      </c>
      <c r="N130" s="23">
        <v>138175.20000000001</v>
      </c>
      <c r="O130" s="23">
        <v>92116.79</v>
      </c>
      <c r="P130" s="23">
        <f t="shared" si="18"/>
        <v>3545.6812163202462</v>
      </c>
      <c r="Q130" s="23">
        <v>9807</v>
      </c>
      <c r="S130" s="32"/>
      <c r="T130" s="32"/>
      <c r="U130" s="32"/>
    </row>
    <row r="131" spans="1:21" s="14" customFormat="1" outlineLevel="1" x14ac:dyDescent="0.3">
      <c r="A131" s="21">
        <f t="shared" si="19"/>
        <v>116</v>
      </c>
      <c r="B131" s="11" t="s">
        <v>40</v>
      </c>
      <c r="C131" s="3" t="s">
        <v>50</v>
      </c>
      <c r="D131" s="38" t="s">
        <v>419</v>
      </c>
      <c r="E131" s="21">
        <v>1945</v>
      </c>
      <c r="F131" s="21" t="s">
        <v>13</v>
      </c>
      <c r="G131" s="22">
        <v>2</v>
      </c>
      <c r="H131" s="23">
        <v>524.4</v>
      </c>
      <c r="I131" s="23">
        <v>524.4</v>
      </c>
      <c r="J131" s="23">
        <v>479.6</v>
      </c>
      <c r="K131" s="24">
        <v>25</v>
      </c>
      <c r="L131" s="23">
        <v>742200.31</v>
      </c>
      <c r="M131" s="26">
        <v>371100.15</v>
      </c>
      <c r="N131" s="23">
        <v>333990.14</v>
      </c>
      <c r="O131" s="23">
        <v>37110.019999999997</v>
      </c>
      <c r="P131" s="23">
        <f t="shared" si="18"/>
        <v>1415.3323989321132</v>
      </c>
      <c r="Q131" s="23">
        <v>16737</v>
      </c>
      <c r="S131" s="32"/>
      <c r="T131" s="32"/>
      <c r="U131" s="32"/>
    </row>
    <row r="132" spans="1:21" s="14" customFormat="1" outlineLevel="1" x14ac:dyDescent="0.3">
      <c r="A132" s="21">
        <f t="shared" si="19"/>
        <v>117</v>
      </c>
      <c r="B132" s="11" t="s">
        <v>40</v>
      </c>
      <c r="C132" s="3" t="s">
        <v>50</v>
      </c>
      <c r="D132" s="38" t="s">
        <v>214</v>
      </c>
      <c r="E132" s="21">
        <v>1945</v>
      </c>
      <c r="F132" s="21" t="s">
        <v>13</v>
      </c>
      <c r="G132" s="22">
        <v>2</v>
      </c>
      <c r="H132" s="23">
        <v>1498.6</v>
      </c>
      <c r="I132" s="23">
        <v>930.3</v>
      </c>
      <c r="J132" s="23">
        <v>903.53</v>
      </c>
      <c r="K132" s="24">
        <v>51</v>
      </c>
      <c r="L132" s="23">
        <v>1610379.08</v>
      </c>
      <c r="M132" s="26">
        <v>805189.54</v>
      </c>
      <c r="N132" s="23">
        <v>628047.84</v>
      </c>
      <c r="O132" s="23">
        <v>177141.7</v>
      </c>
      <c r="P132" s="23">
        <f t="shared" si="18"/>
        <v>1731.0320111791896</v>
      </c>
      <c r="Q132" s="23">
        <v>9807</v>
      </c>
      <c r="S132" s="32"/>
      <c r="T132" s="32"/>
      <c r="U132" s="32"/>
    </row>
    <row r="133" spans="1:21" s="14" customFormat="1" outlineLevel="1" x14ac:dyDescent="0.3">
      <c r="A133" s="21">
        <f t="shared" si="19"/>
        <v>118</v>
      </c>
      <c r="B133" s="11" t="s">
        <v>40</v>
      </c>
      <c r="C133" s="3" t="s">
        <v>50</v>
      </c>
      <c r="D133" s="38" t="s">
        <v>317</v>
      </c>
      <c r="E133" s="21">
        <v>1945</v>
      </c>
      <c r="F133" s="21" t="s">
        <v>13</v>
      </c>
      <c r="G133" s="22">
        <v>5</v>
      </c>
      <c r="H133" s="23">
        <v>1958.2</v>
      </c>
      <c r="I133" s="23">
        <v>1460.5</v>
      </c>
      <c r="J133" s="23">
        <v>1168.03</v>
      </c>
      <c r="K133" s="24">
        <v>47</v>
      </c>
      <c r="L133" s="23">
        <v>963341</v>
      </c>
      <c r="M133" s="26">
        <v>481670.5</v>
      </c>
      <c r="N133" s="23">
        <v>433503.45</v>
      </c>
      <c r="O133" s="23">
        <v>48167.05</v>
      </c>
      <c r="P133" s="23">
        <f t="shared" si="18"/>
        <v>659.59671345429649</v>
      </c>
      <c r="Q133" s="23">
        <v>9807</v>
      </c>
      <c r="S133" s="32"/>
      <c r="T133" s="32"/>
      <c r="U133" s="32"/>
    </row>
    <row r="134" spans="1:21" s="14" customFormat="1" outlineLevel="1" x14ac:dyDescent="0.3">
      <c r="A134" s="21">
        <f t="shared" si="19"/>
        <v>119</v>
      </c>
      <c r="B134" s="11" t="s">
        <v>40</v>
      </c>
      <c r="C134" s="3" t="s">
        <v>50</v>
      </c>
      <c r="D134" s="38" t="s">
        <v>420</v>
      </c>
      <c r="E134" s="21">
        <v>1945</v>
      </c>
      <c r="F134" s="21" t="s">
        <v>13</v>
      </c>
      <c r="G134" s="22">
        <v>2</v>
      </c>
      <c r="H134" s="23">
        <v>316.5</v>
      </c>
      <c r="I134" s="23">
        <v>193.1</v>
      </c>
      <c r="J134" s="23">
        <v>193.1</v>
      </c>
      <c r="K134" s="24">
        <v>5</v>
      </c>
      <c r="L134" s="23">
        <v>550497.82999999996</v>
      </c>
      <c r="M134" s="26">
        <v>275248.92</v>
      </c>
      <c r="N134" s="23">
        <v>192674.24</v>
      </c>
      <c r="O134" s="23">
        <v>82574.67</v>
      </c>
      <c r="P134" s="23">
        <f t="shared" si="18"/>
        <v>2850.8432418436041</v>
      </c>
      <c r="Q134" s="23">
        <v>16737</v>
      </c>
      <c r="S134" s="32"/>
      <c r="T134" s="32"/>
      <c r="U134" s="32"/>
    </row>
    <row r="135" spans="1:21" s="14" customFormat="1" outlineLevel="1" x14ac:dyDescent="0.3">
      <c r="A135" s="21">
        <f t="shared" si="19"/>
        <v>120</v>
      </c>
      <c r="B135" s="11" t="s">
        <v>40</v>
      </c>
      <c r="C135" s="3" t="s">
        <v>50</v>
      </c>
      <c r="D135" s="38" t="s">
        <v>421</v>
      </c>
      <c r="E135" s="21">
        <v>1945</v>
      </c>
      <c r="F135" s="21" t="s">
        <v>13</v>
      </c>
      <c r="G135" s="22"/>
      <c r="H135" s="23">
        <v>420.2</v>
      </c>
      <c r="I135" s="23">
        <v>420.2</v>
      </c>
      <c r="J135" s="23">
        <v>420.2</v>
      </c>
      <c r="K135" s="24">
        <v>15</v>
      </c>
      <c r="L135" s="23">
        <v>883419.07</v>
      </c>
      <c r="M135" s="26">
        <v>441709.54</v>
      </c>
      <c r="N135" s="23">
        <v>370152.59</v>
      </c>
      <c r="O135" s="23">
        <v>71556.94</v>
      </c>
      <c r="P135" s="23">
        <f t="shared" si="18"/>
        <v>2102.3776059019515</v>
      </c>
      <c r="Q135" s="23">
        <v>16737</v>
      </c>
      <c r="S135" s="32"/>
      <c r="T135" s="32"/>
      <c r="U135" s="32"/>
    </row>
    <row r="136" spans="1:21" s="14" customFormat="1" outlineLevel="1" x14ac:dyDescent="0.3">
      <c r="A136" s="21">
        <f t="shared" si="19"/>
        <v>121</v>
      </c>
      <c r="B136" s="11" t="s">
        <v>40</v>
      </c>
      <c r="C136" s="3" t="s">
        <v>50</v>
      </c>
      <c r="D136" s="38" t="s">
        <v>92</v>
      </c>
      <c r="E136" s="21">
        <v>1945</v>
      </c>
      <c r="F136" s="21" t="s">
        <v>13</v>
      </c>
      <c r="G136" s="22">
        <v>3</v>
      </c>
      <c r="H136" s="23">
        <v>1955.9</v>
      </c>
      <c r="I136" s="23">
        <v>1345.8</v>
      </c>
      <c r="J136" s="23">
        <v>1028.9000000000001</v>
      </c>
      <c r="K136" s="24">
        <v>48</v>
      </c>
      <c r="L136" s="23">
        <v>1406808</v>
      </c>
      <c r="M136" s="26">
        <v>703404</v>
      </c>
      <c r="N136" s="23">
        <v>617588.71</v>
      </c>
      <c r="O136" s="23">
        <v>85815.29</v>
      </c>
      <c r="P136" s="23">
        <f t="shared" si="18"/>
        <v>1045.3321444493981</v>
      </c>
      <c r="Q136" s="23">
        <v>16737</v>
      </c>
      <c r="S136" s="32"/>
      <c r="T136" s="32"/>
      <c r="U136" s="32"/>
    </row>
    <row r="137" spans="1:21" s="14" customFormat="1" outlineLevel="1" x14ac:dyDescent="0.3">
      <c r="A137" s="21">
        <f t="shared" si="19"/>
        <v>122</v>
      </c>
      <c r="B137" s="11" t="s">
        <v>40</v>
      </c>
      <c r="C137" s="3" t="s">
        <v>50</v>
      </c>
      <c r="D137" s="38" t="s">
        <v>422</v>
      </c>
      <c r="E137" s="21">
        <v>1945</v>
      </c>
      <c r="F137" s="21" t="s">
        <v>13</v>
      </c>
      <c r="G137" s="22">
        <v>2</v>
      </c>
      <c r="H137" s="23">
        <v>888.6</v>
      </c>
      <c r="I137" s="23">
        <v>543.9</v>
      </c>
      <c r="J137" s="23">
        <v>498</v>
      </c>
      <c r="K137" s="24">
        <v>20</v>
      </c>
      <c r="L137" s="23">
        <v>964505</v>
      </c>
      <c r="M137" s="26">
        <v>482252.5</v>
      </c>
      <c r="N137" s="23">
        <v>434027.25</v>
      </c>
      <c r="O137" s="23">
        <v>48225.25</v>
      </c>
      <c r="P137" s="23">
        <f t="shared" si="18"/>
        <v>1773.3131090273948</v>
      </c>
      <c r="Q137" s="23">
        <v>16737</v>
      </c>
      <c r="S137" s="32"/>
      <c r="T137" s="32"/>
      <c r="U137" s="32"/>
    </row>
    <row r="138" spans="1:21" s="14" customFormat="1" outlineLevel="1" x14ac:dyDescent="0.3">
      <c r="A138" s="21">
        <f t="shared" si="19"/>
        <v>123</v>
      </c>
      <c r="B138" s="11" t="s">
        <v>40</v>
      </c>
      <c r="C138" s="3" t="s">
        <v>50</v>
      </c>
      <c r="D138" s="38" t="s">
        <v>568</v>
      </c>
      <c r="E138" s="21">
        <v>1945</v>
      </c>
      <c r="F138" s="21" t="s">
        <v>13</v>
      </c>
      <c r="G138" s="22">
        <v>2</v>
      </c>
      <c r="H138" s="23">
        <v>456.8</v>
      </c>
      <c r="I138" s="23">
        <v>285.10000000000002</v>
      </c>
      <c r="J138" s="23">
        <v>285.10000000000002</v>
      </c>
      <c r="K138" s="24">
        <v>8</v>
      </c>
      <c r="L138" s="23">
        <v>722353.49</v>
      </c>
      <c r="M138" s="26">
        <v>361176.75</v>
      </c>
      <c r="N138" s="23">
        <v>325059.07</v>
      </c>
      <c r="O138" s="23">
        <v>36117.67</v>
      </c>
      <c r="P138" s="23">
        <f t="shared" si="18"/>
        <v>2533.684636969484</v>
      </c>
      <c r="Q138" s="23">
        <v>16737</v>
      </c>
      <c r="S138" s="32"/>
      <c r="T138" s="32"/>
      <c r="U138" s="32"/>
    </row>
    <row r="139" spans="1:21" s="14" customFormat="1" outlineLevel="1" x14ac:dyDescent="0.3">
      <c r="A139" s="21">
        <f t="shared" si="19"/>
        <v>124</v>
      </c>
      <c r="B139" s="11" t="s">
        <v>40</v>
      </c>
      <c r="C139" s="3" t="s">
        <v>50</v>
      </c>
      <c r="D139" s="38" t="s">
        <v>318</v>
      </c>
      <c r="E139" s="21">
        <v>1945</v>
      </c>
      <c r="F139" s="21" t="s">
        <v>13</v>
      </c>
      <c r="G139" s="22">
        <v>2</v>
      </c>
      <c r="H139" s="23">
        <v>294.5</v>
      </c>
      <c r="I139" s="23">
        <v>272.60000000000002</v>
      </c>
      <c r="J139" s="23">
        <v>272.60000000000002</v>
      </c>
      <c r="K139" s="24">
        <v>13</v>
      </c>
      <c r="L139" s="23">
        <v>459449.21</v>
      </c>
      <c r="M139" s="26">
        <v>229724.61</v>
      </c>
      <c r="N139" s="23">
        <v>206752.14</v>
      </c>
      <c r="O139" s="23">
        <v>22972.46</v>
      </c>
      <c r="P139" s="23">
        <f t="shared" si="18"/>
        <v>1685.433639031548</v>
      </c>
      <c r="Q139" s="23">
        <v>18174</v>
      </c>
      <c r="S139" s="32"/>
      <c r="T139" s="32"/>
      <c r="U139" s="32"/>
    </row>
    <row r="140" spans="1:21" s="14" customFormat="1" outlineLevel="1" x14ac:dyDescent="0.3">
      <c r="A140" s="21">
        <f t="shared" si="19"/>
        <v>125</v>
      </c>
      <c r="B140" s="11" t="s">
        <v>40</v>
      </c>
      <c r="C140" s="3" t="s">
        <v>50</v>
      </c>
      <c r="D140" s="38" t="s">
        <v>418</v>
      </c>
      <c r="E140" s="21">
        <v>1945</v>
      </c>
      <c r="F140" s="21" t="s">
        <v>13</v>
      </c>
      <c r="G140" s="22">
        <v>5</v>
      </c>
      <c r="H140" s="23">
        <v>2316.1999999999998</v>
      </c>
      <c r="I140" s="23">
        <v>1662.6</v>
      </c>
      <c r="J140" s="23">
        <v>1517.71</v>
      </c>
      <c r="K140" s="24">
        <v>82</v>
      </c>
      <c r="L140" s="23">
        <v>1115628.24</v>
      </c>
      <c r="M140" s="26">
        <v>557814.12</v>
      </c>
      <c r="N140" s="23">
        <v>446251.3</v>
      </c>
      <c r="O140" s="23">
        <v>111562.82</v>
      </c>
      <c r="P140" s="23">
        <f t="shared" si="18"/>
        <v>671.01421869361241</v>
      </c>
      <c r="Q140" s="23">
        <v>10112</v>
      </c>
      <c r="S140" s="32"/>
      <c r="T140" s="32"/>
      <c r="U140" s="32"/>
    </row>
    <row r="141" spans="1:21" s="14" customFormat="1" ht="31.2" outlineLevel="1" x14ac:dyDescent="0.3">
      <c r="A141" s="21">
        <f t="shared" si="19"/>
        <v>126</v>
      </c>
      <c r="B141" s="11" t="s">
        <v>40</v>
      </c>
      <c r="C141" s="3" t="s">
        <v>50</v>
      </c>
      <c r="D141" s="38" t="s">
        <v>567</v>
      </c>
      <c r="E141" s="21">
        <v>1945</v>
      </c>
      <c r="F141" s="21" t="s">
        <v>13</v>
      </c>
      <c r="G141" s="22">
        <v>3</v>
      </c>
      <c r="H141" s="23">
        <v>4245</v>
      </c>
      <c r="I141" s="23">
        <v>3331.4</v>
      </c>
      <c r="J141" s="23">
        <v>2682.8</v>
      </c>
      <c r="K141" s="24">
        <v>104</v>
      </c>
      <c r="L141" s="23">
        <v>3725079</v>
      </c>
      <c r="M141" s="26">
        <v>1862539.5</v>
      </c>
      <c r="N141" s="23">
        <v>1676285.55</v>
      </c>
      <c r="O141" s="23">
        <v>186253.95</v>
      </c>
      <c r="P141" s="23">
        <f t="shared" si="18"/>
        <v>1118.1722398991415</v>
      </c>
      <c r="Q141" s="23">
        <v>10112</v>
      </c>
      <c r="S141" s="32"/>
      <c r="T141" s="32"/>
      <c r="U141" s="32"/>
    </row>
    <row r="142" spans="1:21" s="14" customFormat="1" outlineLevel="1" x14ac:dyDescent="0.3">
      <c r="A142" s="21">
        <f t="shared" si="19"/>
        <v>127</v>
      </c>
      <c r="B142" s="11" t="s">
        <v>40</v>
      </c>
      <c r="C142" s="3" t="s">
        <v>50</v>
      </c>
      <c r="D142" s="38" t="s">
        <v>423</v>
      </c>
      <c r="E142" s="21">
        <v>1945</v>
      </c>
      <c r="F142" s="21" t="s">
        <v>13</v>
      </c>
      <c r="G142" s="22">
        <v>2</v>
      </c>
      <c r="H142" s="23">
        <v>435.6</v>
      </c>
      <c r="I142" s="23">
        <v>435.6</v>
      </c>
      <c r="J142" s="23">
        <v>435.6</v>
      </c>
      <c r="K142" s="24">
        <v>17</v>
      </c>
      <c r="L142" s="23">
        <v>663240.98</v>
      </c>
      <c r="M142" s="26">
        <v>331620.49</v>
      </c>
      <c r="N142" s="23">
        <v>298458.44</v>
      </c>
      <c r="O142" s="23">
        <v>33162.050000000003</v>
      </c>
      <c r="P142" s="23">
        <f t="shared" si="18"/>
        <v>1522.5917814508723</v>
      </c>
      <c r="Q142" s="23">
        <v>10112</v>
      </c>
      <c r="S142" s="32"/>
      <c r="T142" s="32"/>
      <c r="U142" s="32"/>
    </row>
    <row r="143" spans="1:21" s="14" customFormat="1" ht="62.4" customHeight="1" outlineLevel="1" x14ac:dyDescent="0.3">
      <c r="A143" s="21">
        <f t="shared" si="19"/>
        <v>128</v>
      </c>
      <c r="B143" s="11" t="s">
        <v>40</v>
      </c>
      <c r="C143" s="3" t="s">
        <v>50</v>
      </c>
      <c r="D143" s="38" t="s">
        <v>319</v>
      </c>
      <c r="E143" s="21">
        <v>1945</v>
      </c>
      <c r="F143" s="21" t="s">
        <v>13</v>
      </c>
      <c r="G143" s="22">
        <v>2</v>
      </c>
      <c r="H143" s="23">
        <v>188.6</v>
      </c>
      <c r="I143" s="23">
        <v>188.6</v>
      </c>
      <c r="J143" s="23">
        <v>188.6</v>
      </c>
      <c r="K143" s="24">
        <v>6</v>
      </c>
      <c r="L143" s="23">
        <v>496367.72</v>
      </c>
      <c r="M143" s="26">
        <v>248183.86</v>
      </c>
      <c r="N143" s="23">
        <v>198547.09</v>
      </c>
      <c r="O143" s="23">
        <v>49636.77</v>
      </c>
      <c r="P143" s="23">
        <f t="shared" si="18"/>
        <v>2631.8542948038175</v>
      </c>
      <c r="Q143" s="23">
        <v>9807</v>
      </c>
      <c r="S143" s="32"/>
      <c r="T143" s="32"/>
      <c r="U143" s="32"/>
    </row>
    <row r="144" spans="1:21" s="14" customFormat="1" outlineLevel="1" x14ac:dyDescent="0.3">
      <c r="A144" s="21">
        <f t="shared" si="19"/>
        <v>129</v>
      </c>
      <c r="B144" s="11" t="s">
        <v>40</v>
      </c>
      <c r="C144" s="3" t="s">
        <v>50</v>
      </c>
      <c r="D144" s="38" t="s">
        <v>320</v>
      </c>
      <c r="E144" s="21">
        <v>1945</v>
      </c>
      <c r="F144" s="21" t="s">
        <v>13</v>
      </c>
      <c r="G144" s="22">
        <v>4</v>
      </c>
      <c r="H144" s="23">
        <v>1139.2</v>
      </c>
      <c r="I144" s="23">
        <v>789.3</v>
      </c>
      <c r="J144" s="23">
        <v>789.3</v>
      </c>
      <c r="K144" s="24">
        <v>36</v>
      </c>
      <c r="L144" s="23">
        <v>1024576.55</v>
      </c>
      <c r="M144" s="26">
        <v>512288.27</v>
      </c>
      <c r="N144" s="23">
        <v>461059.45</v>
      </c>
      <c r="O144" s="23">
        <v>51228.83</v>
      </c>
      <c r="P144" s="23">
        <f t="shared" si="18"/>
        <v>1298.0825414924618</v>
      </c>
      <c r="Q144" s="23">
        <v>16737</v>
      </c>
      <c r="S144" s="32"/>
      <c r="T144" s="32"/>
      <c r="U144" s="32"/>
    </row>
    <row r="145" spans="1:21" s="14" customFormat="1" outlineLevel="1" x14ac:dyDescent="0.3">
      <c r="A145" s="21">
        <f t="shared" si="19"/>
        <v>130</v>
      </c>
      <c r="B145" s="11" t="s">
        <v>40</v>
      </c>
      <c r="C145" s="3" t="s">
        <v>50</v>
      </c>
      <c r="D145" s="38" t="s">
        <v>102</v>
      </c>
      <c r="E145" s="21">
        <v>1945</v>
      </c>
      <c r="F145" s="21" t="s">
        <v>13</v>
      </c>
      <c r="G145" s="22">
        <v>1</v>
      </c>
      <c r="H145" s="23">
        <v>416.4</v>
      </c>
      <c r="I145" s="23">
        <v>269.8</v>
      </c>
      <c r="J145" s="23">
        <v>115.1</v>
      </c>
      <c r="K145" s="24">
        <v>11</v>
      </c>
      <c r="L145" s="23">
        <v>989736.6</v>
      </c>
      <c r="M145" s="26">
        <v>494868.3</v>
      </c>
      <c r="N145" s="23">
        <v>395894.64</v>
      </c>
      <c r="O145" s="23">
        <v>98973.66</v>
      </c>
      <c r="P145" s="23">
        <f t="shared" si="18"/>
        <v>3668.4084507042253</v>
      </c>
      <c r="Q145" s="23">
        <v>16737</v>
      </c>
      <c r="S145" s="32"/>
      <c r="T145" s="32"/>
      <c r="U145" s="32"/>
    </row>
    <row r="146" spans="1:21" s="14" customFormat="1" outlineLevel="1" x14ac:dyDescent="0.3">
      <c r="A146" s="21">
        <f t="shared" si="19"/>
        <v>131</v>
      </c>
      <c r="B146" s="11" t="s">
        <v>40</v>
      </c>
      <c r="C146" s="3" t="s">
        <v>50</v>
      </c>
      <c r="D146" s="38" t="s">
        <v>321</v>
      </c>
      <c r="E146" s="21">
        <v>1945</v>
      </c>
      <c r="F146" s="21" t="s">
        <v>13</v>
      </c>
      <c r="G146" s="22">
        <v>2</v>
      </c>
      <c r="H146" s="23">
        <v>265.5</v>
      </c>
      <c r="I146" s="23">
        <v>265.5</v>
      </c>
      <c r="J146" s="23">
        <v>265.5</v>
      </c>
      <c r="K146" s="24">
        <v>14</v>
      </c>
      <c r="L146" s="23">
        <v>634742.9</v>
      </c>
      <c r="M146" s="26">
        <v>317371.45</v>
      </c>
      <c r="N146" s="23">
        <v>285634.3</v>
      </c>
      <c r="O146" s="23">
        <v>31737.15</v>
      </c>
      <c r="P146" s="23">
        <f t="shared" si="18"/>
        <v>2390.7453860640303</v>
      </c>
      <c r="Q146" s="23">
        <v>16737</v>
      </c>
      <c r="S146" s="32"/>
      <c r="T146" s="32"/>
      <c r="U146" s="32"/>
    </row>
    <row r="147" spans="1:21" s="14" customFormat="1" ht="31.2" outlineLevel="1" x14ac:dyDescent="0.3">
      <c r="A147" s="21">
        <f t="shared" si="19"/>
        <v>132</v>
      </c>
      <c r="B147" s="11" t="s">
        <v>40</v>
      </c>
      <c r="C147" s="3" t="s">
        <v>50</v>
      </c>
      <c r="D147" s="38" t="s">
        <v>586</v>
      </c>
      <c r="E147" s="21">
        <v>1987</v>
      </c>
      <c r="F147" s="21" t="s">
        <v>13</v>
      </c>
      <c r="G147" s="22">
        <v>5</v>
      </c>
      <c r="H147" s="23">
        <v>6104.4</v>
      </c>
      <c r="I147" s="23">
        <v>4116.6000000000004</v>
      </c>
      <c r="J147" s="23">
        <v>4116.6000000000004</v>
      </c>
      <c r="K147" s="24">
        <v>195</v>
      </c>
      <c r="L147" s="23">
        <v>1122197</v>
      </c>
      <c r="M147" s="26">
        <v>561098.5</v>
      </c>
      <c r="N147" s="23">
        <v>482544.71</v>
      </c>
      <c r="O147" s="23">
        <v>78553.789999999994</v>
      </c>
      <c r="P147" s="23">
        <f t="shared" si="18"/>
        <v>272.60287615993781</v>
      </c>
      <c r="Q147" s="23">
        <v>9807</v>
      </c>
      <c r="S147" s="32"/>
      <c r="T147" s="32"/>
      <c r="U147" s="32"/>
    </row>
    <row r="148" spans="1:21" s="14" customFormat="1" outlineLevel="1" x14ac:dyDescent="0.3">
      <c r="A148" s="21">
        <f t="shared" si="19"/>
        <v>133</v>
      </c>
      <c r="B148" s="11" t="s">
        <v>40</v>
      </c>
      <c r="C148" s="3" t="s">
        <v>50</v>
      </c>
      <c r="D148" s="38" t="s">
        <v>425</v>
      </c>
      <c r="E148" s="21">
        <v>1961</v>
      </c>
      <c r="F148" s="21" t="s">
        <v>13</v>
      </c>
      <c r="G148" s="22">
        <v>2</v>
      </c>
      <c r="H148" s="23">
        <v>482.8</v>
      </c>
      <c r="I148" s="23">
        <v>404.5</v>
      </c>
      <c r="J148" s="23">
        <v>356.6</v>
      </c>
      <c r="K148" s="24">
        <v>22</v>
      </c>
      <c r="L148" s="23">
        <v>1405177.77</v>
      </c>
      <c r="M148" s="26">
        <v>702588.88</v>
      </c>
      <c r="N148" s="23">
        <v>562071.11</v>
      </c>
      <c r="O148" s="23">
        <v>140517.78</v>
      </c>
      <c r="P148" s="23">
        <f t="shared" si="18"/>
        <v>3473.8634610630406</v>
      </c>
      <c r="Q148" s="23">
        <v>9807</v>
      </c>
      <c r="S148" s="32"/>
      <c r="T148" s="32"/>
      <c r="U148" s="32"/>
    </row>
    <row r="149" spans="1:21" s="14" customFormat="1" outlineLevel="1" x14ac:dyDescent="0.3">
      <c r="A149" s="21">
        <f t="shared" si="19"/>
        <v>134</v>
      </c>
      <c r="B149" s="11" t="s">
        <v>40</v>
      </c>
      <c r="C149" s="3" t="s">
        <v>50</v>
      </c>
      <c r="D149" s="38" t="s">
        <v>94</v>
      </c>
      <c r="E149" s="21">
        <v>1967</v>
      </c>
      <c r="F149" s="21" t="s">
        <v>13</v>
      </c>
      <c r="G149" s="22">
        <v>5</v>
      </c>
      <c r="H149" s="23">
        <v>3865.6</v>
      </c>
      <c r="I149" s="23">
        <v>2925.6</v>
      </c>
      <c r="J149" s="23">
        <v>2925.6</v>
      </c>
      <c r="K149" s="24">
        <v>124</v>
      </c>
      <c r="L149" s="23">
        <v>1426816</v>
      </c>
      <c r="M149" s="26">
        <v>713408</v>
      </c>
      <c r="N149" s="23">
        <v>584994.56000000006</v>
      </c>
      <c r="O149" s="23">
        <v>128413.44</v>
      </c>
      <c r="P149" s="23">
        <f t="shared" si="18"/>
        <v>487.70030079299977</v>
      </c>
      <c r="Q149" s="23">
        <v>9807</v>
      </c>
      <c r="S149" s="32"/>
      <c r="T149" s="32"/>
      <c r="U149" s="32"/>
    </row>
    <row r="150" spans="1:21" s="14" customFormat="1" outlineLevel="1" x14ac:dyDescent="0.3">
      <c r="A150" s="21">
        <f t="shared" si="19"/>
        <v>135</v>
      </c>
      <c r="B150" s="11" t="s">
        <v>40</v>
      </c>
      <c r="C150" s="3" t="s">
        <v>50</v>
      </c>
      <c r="D150" s="38" t="s">
        <v>98</v>
      </c>
      <c r="E150" s="21">
        <v>1983</v>
      </c>
      <c r="F150" s="21" t="s">
        <v>13</v>
      </c>
      <c r="G150" s="22">
        <v>2</v>
      </c>
      <c r="H150" s="23">
        <v>252.2</v>
      </c>
      <c r="I150" s="23">
        <v>162.80000000000001</v>
      </c>
      <c r="J150" s="23">
        <v>113.67</v>
      </c>
      <c r="K150" s="24">
        <v>5</v>
      </c>
      <c r="L150" s="23">
        <v>399107.96</v>
      </c>
      <c r="M150" s="26">
        <v>199553.98</v>
      </c>
      <c r="N150" s="23">
        <v>179598.58</v>
      </c>
      <c r="O150" s="23">
        <v>19955.400000000001</v>
      </c>
      <c r="P150" s="23">
        <f t="shared" si="18"/>
        <v>2451.5230958230959</v>
      </c>
      <c r="Q150" s="23">
        <v>16737</v>
      </c>
      <c r="S150" s="32"/>
      <c r="T150" s="32"/>
      <c r="U150" s="32"/>
    </row>
    <row r="151" spans="1:21" s="14" customFormat="1" outlineLevel="1" x14ac:dyDescent="0.3">
      <c r="A151" s="21">
        <f t="shared" si="19"/>
        <v>136</v>
      </c>
      <c r="B151" s="11" t="s">
        <v>40</v>
      </c>
      <c r="C151" s="3" t="s">
        <v>50</v>
      </c>
      <c r="D151" s="38" t="s">
        <v>566</v>
      </c>
      <c r="E151" s="21">
        <v>1983</v>
      </c>
      <c r="F151" s="21" t="s">
        <v>13</v>
      </c>
      <c r="G151" s="22">
        <v>9</v>
      </c>
      <c r="H151" s="23">
        <v>8495.7999999999993</v>
      </c>
      <c r="I151" s="23">
        <v>7468.8</v>
      </c>
      <c r="J151" s="23">
        <v>7468.8</v>
      </c>
      <c r="K151" s="24">
        <v>358</v>
      </c>
      <c r="L151" s="23">
        <v>6368431</v>
      </c>
      <c r="M151" s="26">
        <v>3184215.5</v>
      </c>
      <c r="N151" s="23">
        <v>2228950.85</v>
      </c>
      <c r="O151" s="23">
        <v>955264.65</v>
      </c>
      <c r="P151" s="23">
        <f t="shared" si="18"/>
        <v>852.67124571550983</v>
      </c>
      <c r="Q151" s="23">
        <v>9807</v>
      </c>
      <c r="S151" s="32"/>
      <c r="T151" s="32"/>
      <c r="U151" s="32"/>
    </row>
    <row r="152" spans="1:21" s="14" customFormat="1" outlineLevel="1" x14ac:dyDescent="0.3">
      <c r="A152" s="21">
        <f t="shared" si="19"/>
        <v>137</v>
      </c>
      <c r="B152" s="11" t="s">
        <v>40</v>
      </c>
      <c r="C152" s="3" t="s">
        <v>50</v>
      </c>
      <c r="D152" s="38" t="s">
        <v>426</v>
      </c>
      <c r="E152" s="21">
        <v>1961</v>
      </c>
      <c r="F152" s="21" t="s">
        <v>13</v>
      </c>
      <c r="G152" s="22">
        <v>2</v>
      </c>
      <c r="H152" s="23">
        <v>551.1</v>
      </c>
      <c r="I152" s="23">
        <v>340.3</v>
      </c>
      <c r="J152" s="23">
        <v>340.3</v>
      </c>
      <c r="K152" s="24">
        <v>9</v>
      </c>
      <c r="L152" s="23">
        <v>1052866.27</v>
      </c>
      <c r="M152" s="26">
        <v>526433.14</v>
      </c>
      <c r="N152" s="23">
        <v>473789.82</v>
      </c>
      <c r="O152" s="23">
        <v>52643.31</v>
      </c>
      <c r="P152" s="23">
        <f t="shared" si="18"/>
        <v>3093.9355568615929</v>
      </c>
      <c r="Q152" s="23">
        <v>9807</v>
      </c>
      <c r="S152" s="32"/>
      <c r="T152" s="32"/>
      <c r="U152" s="32"/>
    </row>
    <row r="153" spans="1:21" s="14" customFormat="1" outlineLevel="1" x14ac:dyDescent="0.3">
      <c r="A153" s="21">
        <f t="shared" si="19"/>
        <v>138</v>
      </c>
      <c r="B153" s="11" t="s">
        <v>40</v>
      </c>
      <c r="C153" s="3" t="s">
        <v>50</v>
      </c>
      <c r="D153" s="38" t="s">
        <v>215</v>
      </c>
      <c r="E153" s="21">
        <v>1960</v>
      </c>
      <c r="F153" s="21" t="s">
        <v>13</v>
      </c>
      <c r="G153" s="22">
        <v>3</v>
      </c>
      <c r="H153" s="23">
        <v>1555.8</v>
      </c>
      <c r="I153" s="23">
        <v>1100.3</v>
      </c>
      <c r="J153" s="23">
        <v>955.3</v>
      </c>
      <c r="K153" s="24">
        <v>39</v>
      </c>
      <c r="L153" s="23">
        <v>1057865</v>
      </c>
      <c r="M153" s="26">
        <v>528932.5</v>
      </c>
      <c r="N153" s="23">
        <v>476039.25</v>
      </c>
      <c r="O153" s="23">
        <v>52893.25</v>
      </c>
      <c r="P153" s="23">
        <f t="shared" si="18"/>
        <v>961.43324547850591</v>
      </c>
      <c r="Q153" s="23">
        <v>10112</v>
      </c>
      <c r="S153" s="32"/>
      <c r="T153" s="32"/>
      <c r="U153" s="32"/>
    </row>
    <row r="154" spans="1:21" s="14" customFormat="1" outlineLevel="1" x14ac:dyDescent="0.3">
      <c r="A154" s="21">
        <f t="shared" si="19"/>
        <v>139</v>
      </c>
      <c r="B154" s="11" t="s">
        <v>40</v>
      </c>
      <c r="C154" s="3" t="s">
        <v>50</v>
      </c>
      <c r="D154" s="38" t="s">
        <v>427</v>
      </c>
      <c r="E154" s="21">
        <v>1945</v>
      </c>
      <c r="F154" s="21" t="s">
        <v>13</v>
      </c>
      <c r="G154" s="22">
        <v>2</v>
      </c>
      <c r="H154" s="23">
        <v>597.29999999999995</v>
      </c>
      <c r="I154" s="23">
        <v>403.8</v>
      </c>
      <c r="J154" s="23">
        <v>271.10000000000002</v>
      </c>
      <c r="K154" s="24">
        <v>16</v>
      </c>
      <c r="L154" s="23">
        <v>872340.96</v>
      </c>
      <c r="M154" s="26">
        <v>436170.48</v>
      </c>
      <c r="N154" s="23">
        <v>375106.61</v>
      </c>
      <c r="O154" s="23">
        <v>61063.87</v>
      </c>
      <c r="P154" s="23">
        <f t="shared" si="18"/>
        <v>2160.3292719167903</v>
      </c>
      <c r="Q154" s="23">
        <v>16737</v>
      </c>
      <c r="S154" s="32"/>
      <c r="T154" s="32"/>
      <c r="U154" s="32"/>
    </row>
    <row r="155" spans="1:21" s="14" customFormat="1" outlineLevel="1" x14ac:dyDescent="0.3">
      <c r="A155" s="21">
        <f t="shared" si="19"/>
        <v>140</v>
      </c>
      <c r="B155" s="11" t="s">
        <v>40</v>
      </c>
      <c r="C155" s="3" t="s">
        <v>50</v>
      </c>
      <c r="D155" s="38" t="s">
        <v>428</v>
      </c>
      <c r="E155" s="21">
        <v>1945</v>
      </c>
      <c r="F155" s="21" t="s">
        <v>13</v>
      </c>
      <c r="G155" s="22">
        <v>2</v>
      </c>
      <c r="H155" s="23">
        <v>698.9</v>
      </c>
      <c r="I155" s="23">
        <v>506.7</v>
      </c>
      <c r="J155" s="23">
        <v>456.1</v>
      </c>
      <c r="K155" s="24">
        <v>36</v>
      </c>
      <c r="L155" s="23">
        <v>755635.81</v>
      </c>
      <c r="M155" s="26">
        <v>377817.9</v>
      </c>
      <c r="N155" s="23">
        <v>324923.40000000002</v>
      </c>
      <c r="O155" s="23">
        <v>52894.51</v>
      </c>
      <c r="P155" s="23">
        <f t="shared" si="18"/>
        <v>1491.2883560292087</v>
      </c>
      <c r="Q155" s="23">
        <v>16737</v>
      </c>
      <c r="S155" s="32"/>
      <c r="T155" s="32"/>
      <c r="U155" s="32"/>
    </row>
    <row r="156" spans="1:21" s="14" customFormat="1" outlineLevel="1" x14ac:dyDescent="0.3">
      <c r="A156" s="21">
        <f t="shared" si="19"/>
        <v>141</v>
      </c>
      <c r="B156" s="11" t="s">
        <v>40</v>
      </c>
      <c r="C156" s="3" t="s">
        <v>50</v>
      </c>
      <c r="D156" s="38" t="s">
        <v>322</v>
      </c>
      <c r="E156" s="21">
        <v>1945</v>
      </c>
      <c r="F156" s="21" t="s">
        <v>13</v>
      </c>
      <c r="G156" s="22">
        <v>2</v>
      </c>
      <c r="H156" s="23">
        <v>1436.7</v>
      </c>
      <c r="I156" s="23">
        <v>931.2</v>
      </c>
      <c r="J156" s="23">
        <v>668.94</v>
      </c>
      <c r="K156" s="24">
        <v>38</v>
      </c>
      <c r="L156" s="23">
        <v>2755350.09</v>
      </c>
      <c r="M156" s="26">
        <v>1377675.05</v>
      </c>
      <c r="N156" s="23">
        <v>1157247.03</v>
      </c>
      <c r="O156" s="23">
        <v>220428.01</v>
      </c>
      <c r="P156" s="23">
        <f t="shared" si="18"/>
        <v>2958.9240657216492</v>
      </c>
      <c r="Q156" s="23">
        <v>9807</v>
      </c>
      <c r="S156" s="32"/>
      <c r="T156" s="32"/>
      <c r="U156" s="32"/>
    </row>
    <row r="157" spans="1:21" s="14" customFormat="1" outlineLevel="1" x14ac:dyDescent="0.3">
      <c r="A157" s="21">
        <f t="shared" si="19"/>
        <v>142</v>
      </c>
      <c r="B157" s="11" t="s">
        <v>40</v>
      </c>
      <c r="C157" s="3" t="s">
        <v>50</v>
      </c>
      <c r="D157" s="38" t="s">
        <v>429</v>
      </c>
      <c r="E157" s="21">
        <v>1945</v>
      </c>
      <c r="F157" s="21" t="s">
        <v>13</v>
      </c>
      <c r="G157" s="22">
        <v>2</v>
      </c>
      <c r="H157" s="23">
        <v>1318.2</v>
      </c>
      <c r="I157" s="23">
        <v>1120</v>
      </c>
      <c r="J157" s="23">
        <v>783.05</v>
      </c>
      <c r="K157" s="24">
        <v>79</v>
      </c>
      <c r="L157" s="23">
        <v>2457442.44</v>
      </c>
      <c r="M157" s="26">
        <v>1228721.22</v>
      </c>
      <c r="N157" s="23">
        <v>1105849.1000000001</v>
      </c>
      <c r="O157" s="23">
        <v>122872.12</v>
      </c>
      <c r="P157" s="23">
        <f t="shared" si="18"/>
        <v>2194.1450357142858</v>
      </c>
      <c r="Q157" s="23">
        <v>18174</v>
      </c>
      <c r="S157" s="32"/>
      <c r="T157" s="32"/>
      <c r="U157" s="32"/>
    </row>
    <row r="158" spans="1:21" s="14" customFormat="1" outlineLevel="1" x14ac:dyDescent="0.3">
      <c r="A158" s="21">
        <f t="shared" si="19"/>
        <v>143</v>
      </c>
      <c r="B158" s="11" t="s">
        <v>40</v>
      </c>
      <c r="C158" s="3" t="s">
        <v>50</v>
      </c>
      <c r="D158" s="38" t="s">
        <v>105</v>
      </c>
      <c r="E158" s="21">
        <v>1945</v>
      </c>
      <c r="F158" s="21" t="s">
        <v>13</v>
      </c>
      <c r="G158" s="22">
        <v>4</v>
      </c>
      <c r="H158" s="23">
        <v>1515.9</v>
      </c>
      <c r="I158" s="23">
        <v>1221.2</v>
      </c>
      <c r="J158" s="23">
        <v>1087.4000000000001</v>
      </c>
      <c r="K158" s="24">
        <v>45</v>
      </c>
      <c r="L158" s="23">
        <v>830269.5</v>
      </c>
      <c r="M158" s="26">
        <v>415134.75</v>
      </c>
      <c r="N158" s="23">
        <v>373621.28</v>
      </c>
      <c r="O158" s="23">
        <v>41513.47</v>
      </c>
      <c r="P158" s="23">
        <f t="shared" si="18"/>
        <v>679.88003603013431</v>
      </c>
      <c r="Q158" s="23">
        <v>16737</v>
      </c>
      <c r="S158" s="32"/>
      <c r="T158" s="32"/>
      <c r="U158" s="32"/>
    </row>
    <row r="159" spans="1:21" s="14" customFormat="1" outlineLevel="1" x14ac:dyDescent="0.3">
      <c r="A159" s="21">
        <f t="shared" si="19"/>
        <v>144</v>
      </c>
      <c r="B159" s="11" t="s">
        <v>40</v>
      </c>
      <c r="C159" s="3" t="s">
        <v>50</v>
      </c>
      <c r="D159" s="38" t="s">
        <v>323</v>
      </c>
      <c r="E159" s="21">
        <v>1945</v>
      </c>
      <c r="F159" s="21" t="s">
        <v>13</v>
      </c>
      <c r="G159" s="22">
        <v>3</v>
      </c>
      <c r="H159" s="23">
        <v>1521.9</v>
      </c>
      <c r="I159" s="23">
        <v>1083.0999999999999</v>
      </c>
      <c r="J159" s="23">
        <v>1073.75</v>
      </c>
      <c r="K159" s="24">
        <v>33</v>
      </c>
      <c r="L159" s="23">
        <v>2315396.34</v>
      </c>
      <c r="M159" s="26">
        <v>1157698.17</v>
      </c>
      <c r="N159" s="23">
        <v>1041928.35</v>
      </c>
      <c r="O159" s="23">
        <v>115769.82</v>
      </c>
      <c r="P159" s="23">
        <f t="shared" si="18"/>
        <v>2137.7493675560891</v>
      </c>
      <c r="Q159" s="23">
        <v>9807</v>
      </c>
      <c r="S159" s="32"/>
      <c r="T159" s="32"/>
      <c r="U159" s="32"/>
    </row>
    <row r="160" spans="1:21" s="14" customFormat="1" ht="31.2" outlineLevel="1" x14ac:dyDescent="0.3">
      <c r="A160" s="21">
        <f t="shared" si="19"/>
        <v>145</v>
      </c>
      <c r="B160" s="11" t="s">
        <v>40</v>
      </c>
      <c r="C160" s="3" t="s">
        <v>50</v>
      </c>
      <c r="D160" s="38" t="s">
        <v>216</v>
      </c>
      <c r="E160" s="21">
        <v>1945</v>
      </c>
      <c r="F160" s="21" t="s">
        <v>13</v>
      </c>
      <c r="G160" s="22">
        <v>3</v>
      </c>
      <c r="H160" s="23">
        <v>1775.1</v>
      </c>
      <c r="I160" s="23">
        <v>1536</v>
      </c>
      <c r="J160" s="23">
        <v>1354.6</v>
      </c>
      <c r="K160" s="24">
        <v>85</v>
      </c>
      <c r="L160" s="23">
        <v>940806</v>
      </c>
      <c r="M160" s="26">
        <v>470403</v>
      </c>
      <c r="N160" s="23">
        <v>399842.55</v>
      </c>
      <c r="O160" s="23">
        <v>70560.45</v>
      </c>
      <c r="P160" s="23">
        <f t="shared" si="18"/>
        <v>612.50390625</v>
      </c>
      <c r="Q160" s="23">
        <v>9807</v>
      </c>
      <c r="S160" s="32"/>
      <c r="T160" s="32"/>
      <c r="U160" s="32"/>
    </row>
    <row r="161" spans="1:21" s="14" customFormat="1" ht="31.2" outlineLevel="1" x14ac:dyDescent="0.3">
      <c r="A161" s="21">
        <f t="shared" si="19"/>
        <v>146</v>
      </c>
      <c r="B161" s="11" t="s">
        <v>40</v>
      </c>
      <c r="C161" s="3" t="s">
        <v>50</v>
      </c>
      <c r="D161" s="38" t="s">
        <v>430</v>
      </c>
      <c r="E161" s="21">
        <v>1945</v>
      </c>
      <c r="F161" s="21" t="s">
        <v>13</v>
      </c>
      <c r="G161" s="22">
        <v>4</v>
      </c>
      <c r="H161" s="23">
        <v>4990.5</v>
      </c>
      <c r="I161" s="23">
        <v>3694.7</v>
      </c>
      <c r="J161" s="23">
        <v>3694.7</v>
      </c>
      <c r="K161" s="24">
        <v>127</v>
      </c>
      <c r="L161" s="23">
        <v>1487813.12</v>
      </c>
      <c r="M161" s="26">
        <v>743906.56</v>
      </c>
      <c r="N161" s="23">
        <v>632320.57999999996</v>
      </c>
      <c r="O161" s="23">
        <v>111585.98</v>
      </c>
      <c r="P161" s="23">
        <f t="shared" si="18"/>
        <v>402.68847809023742</v>
      </c>
      <c r="Q161" s="23">
        <v>16737</v>
      </c>
      <c r="S161" s="32"/>
      <c r="T161" s="32"/>
      <c r="U161" s="32"/>
    </row>
    <row r="162" spans="1:21" s="14" customFormat="1" outlineLevel="1" x14ac:dyDescent="0.3">
      <c r="A162" s="21">
        <f t="shared" si="19"/>
        <v>147</v>
      </c>
      <c r="B162" s="11" t="s">
        <v>40</v>
      </c>
      <c r="C162" s="3" t="s">
        <v>50</v>
      </c>
      <c r="D162" s="38" t="s">
        <v>324</v>
      </c>
      <c r="E162" s="21">
        <v>1964</v>
      </c>
      <c r="F162" s="21" t="s">
        <v>13</v>
      </c>
      <c r="G162" s="22">
        <v>5</v>
      </c>
      <c r="H162" s="23">
        <v>2765.5</v>
      </c>
      <c r="I162" s="23">
        <v>2498.9</v>
      </c>
      <c r="J162" s="23">
        <v>2498.9</v>
      </c>
      <c r="K162" s="24">
        <v>110</v>
      </c>
      <c r="L162" s="23">
        <v>1237456.74</v>
      </c>
      <c r="M162" s="26">
        <v>618728.37</v>
      </c>
      <c r="N162" s="23">
        <v>556855.53</v>
      </c>
      <c r="O162" s="23">
        <v>61872.84</v>
      </c>
      <c r="P162" s="23">
        <f t="shared" si="18"/>
        <v>495.2005842570731</v>
      </c>
      <c r="Q162" s="23">
        <v>16737</v>
      </c>
      <c r="S162" s="32"/>
      <c r="T162" s="32"/>
      <c r="U162" s="32"/>
    </row>
    <row r="163" spans="1:21" s="14" customFormat="1" outlineLevel="1" x14ac:dyDescent="0.3">
      <c r="A163" s="21">
        <f t="shared" si="19"/>
        <v>148</v>
      </c>
      <c r="B163" s="11" t="s">
        <v>40</v>
      </c>
      <c r="C163" s="3" t="s">
        <v>50</v>
      </c>
      <c r="D163" s="38" t="s">
        <v>217</v>
      </c>
      <c r="E163" s="21">
        <v>1961</v>
      </c>
      <c r="F163" s="21" t="s">
        <v>13</v>
      </c>
      <c r="G163" s="22">
        <v>2</v>
      </c>
      <c r="H163" s="23">
        <v>377</v>
      </c>
      <c r="I163" s="23">
        <v>339</v>
      </c>
      <c r="J163" s="23">
        <v>291.2</v>
      </c>
      <c r="K163" s="24">
        <v>22</v>
      </c>
      <c r="L163" s="23">
        <v>537862.09</v>
      </c>
      <c r="M163" s="26">
        <v>268931.05</v>
      </c>
      <c r="N163" s="23">
        <v>242037.94</v>
      </c>
      <c r="O163" s="23">
        <v>26893.1</v>
      </c>
      <c r="P163" s="23">
        <f t="shared" si="18"/>
        <v>1586.6138348082595</v>
      </c>
      <c r="Q163" s="23">
        <v>16737</v>
      </c>
      <c r="S163" s="32"/>
      <c r="T163" s="32"/>
      <c r="U163" s="32"/>
    </row>
    <row r="164" spans="1:21" s="14" customFormat="1" outlineLevel="1" x14ac:dyDescent="0.3">
      <c r="A164" s="21">
        <f t="shared" si="19"/>
        <v>149</v>
      </c>
      <c r="B164" s="11" t="s">
        <v>40</v>
      </c>
      <c r="C164" s="3" t="s">
        <v>50</v>
      </c>
      <c r="D164" s="38" t="s">
        <v>565</v>
      </c>
      <c r="E164" s="21">
        <v>1968</v>
      </c>
      <c r="F164" s="21" t="s">
        <v>13</v>
      </c>
      <c r="G164" s="22">
        <v>3</v>
      </c>
      <c r="H164" s="23">
        <v>832</v>
      </c>
      <c r="I164" s="23">
        <v>612.29999999999995</v>
      </c>
      <c r="J164" s="23">
        <v>612.29999999999995</v>
      </c>
      <c r="K164" s="24">
        <v>27</v>
      </c>
      <c r="L164" s="23">
        <v>782445</v>
      </c>
      <c r="M164" s="26">
        <v>391222.5</v>
      </c>
      <c r="N164" s="23">
        <v>352100.25</v>
      </c>
      <c r="O164" s="23">
        <v>39122.25</v>
      </c>
      <c r="P164" s="23">
        <f t="shared" si="18"/>
        <v>1277.8784909358158</v>
      </c>
      <c r="Q164" s="23">
        <v>16737</v>
      </c>
      <c r="S164" s="32"/>
      <c r="T164" s="32"/>
      <c r="U164" s="32"/>
    </row>
    <row r="165" spans="1:21" s="14" customFormat="1" ht="31.2" outlineLevel="1" x14ac:dyDescent="0.3">
      <c r="A165" s="21">
        <f t="shared" si="19"/>
        <v>150</v>
      </c>
      <c r="B165" s="11" t="s">
        <v>40</v>
      </c>
      <c r="C165" s="3" t="s">
        <v>50</v>
      </c>
      <c r="D165" s="38" t="s">
        <v>431</v>
      </c>
      <c r="E165" s="21">
        <v>1945</v>
      </c>
      <c r="F165" s="21" t="s">
        <v>13</v>
      </c>
      <c r="G165" s="22">
        <v>2</v>
      </c>
      <c r="H165" s="23">
        <v>981.6</v>
      </c>
      <c r="I165" s="23">
        <v>641</v>
      </c>
      <c r="J165" s="23">
        <v>641</v>
      </c>
      <c r="K165" s="24">
        <v>28</v>
      </c>
      <c r="L165" s="23">
        <v>2414986.92</v>
      </c>
      <c r="M165" s="26">
        <v>1207493.46</v>
      </c>
      <c r="N165" s="23">
        <v>1014294.51</v>
      </c>
      <c r="O165" s="23">
        <v>193198.95</v>
      </c>
      <c r="P165" s="23">
        <f t="shared" si="18"/>
        <v>3767.5302964118564</v>
      </c>
      <c r="Q165" s="23">
        <v>9807</v>
      </c>
      <c r="S165" s="32"/>
      <c r="T165" s="32"/>
      <c r="U165" s="32"/>
    </row>
    <row r="166" spans="1:21" s="14" customFormat="1" outlineLevel="1" x14ac:dyDescent="0.3">
      <c r="A166" s="21">
        <f t="shared" si="19"/>
        <v>151</v>
      </c>
      <c r="B166" s="11" t="s">
        <v>40</v>
      </c>
      <c r="C166" s="3" t="s">
        <v>50</v>
      </c>
      <c r="D166" s="38" t="s">
        <v>432</v>
      </c>
      <c r="E166" s="21">
        <v>1945</v>
      </c>
      <c r="F166" s="21" t="s">
        <v>13</v>
      </c>
      <c r="G166" s="22">
        <v>2</v>
      </c>
      <c r="H166" s="23">
        <v>866.1</v>
      </c>
      <c r="I166" s="23">
        <v>530.9</v>
      </c>
      <c r="J166" s="23">
        <v>495.6</v>
      </c>
      <c r="K166" s="24">
        <v>36</v>
      </c>
      <c r="L166" s="23">
        <v>1371353</v>
      </c>
      <c r="M166" s="26">
        <v>685676.5</v>
      </c>
      <c r="N166" s="23">
        <v>589681.79</v>
      </c>
      <c r="O166" s="23">
        <v>95994.71</v>
      </c>
      <c r="P166" s="23">
        <f t="shared" si="18"/>
        <v>2583.0721416462611</v>
      </c>
      <c r="Q166" s="23">
        <v>9807</v>
      </c>
      <c r="S166" s="32"/>
      <c r="T166" s="32"/>
      <c r="U166" s="32"/>
    </row>
    <row r="167" spans="1:21" s="14" customFormat="1" outlineLevel="1" x14ac:dyDescent="0.3">
      <c r="A167" s="21">
        <f t="shared" si="19"/>
        <v>152</v>
      </c>
      <c r="B167" s="11" t="s">
        <v>40</v>
      </c>
      <c r="C167" s="3" t="s">
        <v>50</v>
      </c>
      <c r="D167" s="38" t="s">
        <v>433</v>
      </c>
      <c r="E167" s="21">
        <v>1965</v>
      </c>
      <c r="F167" s="21" t="s">
        <v>13</v>
      </c>
      <c r="G167" s="22">
        <v>4</v>
      </c>
      <c r="H167" s="23">
        <v>2832.6</v>
      </c>
      <c r="I167" s="23">
        <v>2633.3</v>
      </c>
      <c r="J167" s="23">
        <v>2344.6</v>
      </c>
      <c r="K167" s="24">
        <v>116</v>
      </c>
      <c r="L167" s="23">
        <v>1192330</v>
      </c>
      <c r="M167" s="26">
        <v>596165</v>
      </c>
      <c r="N167" s="23">
        <v>536548.5</v>
      </c>
      <c r="O167" s="23">
        <v>59616.5</v>
      </c>
      <c r="P167" s="23">
        <f t="shared" si="18"/>
        <v>452.78927581361785</v>
      </c>
      <c r="Q167" s="23">
        <v>10112</v>
      </c>
      <c r="S167" s="32"/>
      <c r="T167" s="32"/>
      <c r="U167" s="32"/>
    </row>
    <row r="168" spans="1:21" s="14" customFormat="1" outlineLevel="1" x14ac:dyDescent="0.3">
      <c r="A168" s="21">
        <f t="shared" si="19"/>
        <v>153</v>
      </c>
      <c r="B168" s="11" t="s">
        <v>40</v>
      </c>
      <c r="C168" s="3" t="s">
        <v>50</v>
      </c>
      <c r="D168" s="38" t="s">
        <v>434</v>
      </c>
      <c r="E168" s="21">
        <v>1945</v>
      </c>
      <c r="F168" s="21" t="s">
        <v>13</v>
      </c>
      <c r="G168" s="22">
        <v>3</v>
      </c>
      <c r="H168" s="23">
        <v>1853.5</v>
      </c>
      <c r="I168" s="23">
        <v>1391.7</v>
      </c>
      <c r="J168" s="23">
        <v>1010.8</v>
      </c>
      <c r="K168" s="24">
        <v>19</v>
      </c>
      <c r="L168" s="23">
        <v>2269136.11</v>
      </c>
      <c r="M168" s="26">
        <v>1134568.06</v>
      </c>
      <c r="N168" s="23">
        <v>1021111.25</v>
      </c>
      <c r="O168" s="23">
        <v>113456.8</v>
      </c>
      <c r="P168" s="23">
        <f t="shared" si="18"/>
        <v>1630.4779119063014</v>
      </c>
      <c r="Q168" s="23">
        <v>10112</v>
      </c>
      <c r="S168" s="32"/>
      <c r="T168" s="32"/>
      <c r="U168" s="32"/>
    </row>
    <row r="169" spans="1:21" s="14" customFormat="1" outlineLevel="1" x14ac:dyDescent="0.3">
      <c r="A169" s="21">
        <f t="shared" si="19"/>
        <v>154</v>
      </c>
      <c r="B169" s="11" t="s">
        <v>40</v>
      </c>
      <c r="C169" s="3" t="s">
        <v>50</v>
      </c>
      <c r="D169" s="38" t="s">
        <v>145</v>
      </c>
      <c r="E169" s="21">
        <v>1945</v>
      </c>
      <c r="F169" s="21" t="s">
        <v>13</v>
      </c>
      <c r="G169" s="22">
        <v>1</v>
      </c>
      <c r="H169" s="23">
        <v>235.8</v>
      </c>
      <c r="I169" s="23">
        <v>201.4</v>
      </c>
      <c r="J169" s="23">
        <v>118.5</v>
      </c>
      <c r="K169" s="24">
        <v>10</v>
      </c>
      <c r="L169" s="23">
        <v>454020</v>
      </c>
      <c r="M169" s="26">
        <v>227010</v>
      </c>
      <c r="N169" s="23">
        <v>181608</v>
      </c>
      <c r="O169" s="23">
        <v>45402</v>
      </c>
      <c r="P169" s="23">
        <f t="shared" si="18"/>
        <v>2254.3197616683215</v>
      </c>
      <c r="Q169" s="23">
        <v>9807</v>
      </c>
      <c r="S169" s="32"/>
      <c r="T169" s="32"/>
      <c r="U169" s="32"/>
    </row>
    <row r="170" spans="1:21" s="14" customFormat="1" outlineLevel="1" x14ac:dyDescent="0.3">
      <c r="A170" s="21">
        <f t="shared" si="19"/>
        <v>155</v>
      </c>
      <c r="B170" s="11" t="s">
        <v>40</v>
      </c>
      <c r="C170" s="3" t="s">
        <v>50</v>
      </c>
      <c r="D170" s="38" t="s">
        <v>97</v>
      </c>
      <c r="E170" s="21">
        <v>1945</v>
      </c>
      <c r="F170" s="21" t="s">
        <v>13</v>
      </c>
      <c r="G170" s="22">
        <v>4</v>
      </c>
      <c r="H170" s="23">
        <v>2001</v>
      </c>
      <c r="I170" s="23">
        <v>1451.3</v>
      </c>
      <c r="J170" s="23">
        <v>1393.4</v>
      </c>
      <c r="K170" s="24">
        <v>61</v>
      </c>
      <c r="L170" s="23">
        <v>1048169.87</v>
      </c>
      <c r="M170" s="26">
        <v>524084.94</v>
      </c>
      <c r="N170" s="23">
        <v>471676.44</v>
      </c>
      <c r="O170" s="23">
        <v>52408.49</v>
      </c>
      <c r="P170" s="23">
        <f t="shared" si="18"/>
        <v>722.22825742437817</v>
      </c>
      <c r="Q170" s="23">
        <v>9807</v>
      </c>
      <c r="S170" s="32"/>
      <c r="T170" s="32"/>
      <c r="U170" s="32"/>
    </row>
    <row r="171" spans="1:21" s="14" customFormat="1" outlineLevel="1" x14ac:dyDescent="0.3">
      <c r="A171" s="21">
        <f t="shared" si="19"/>
        <v>156</v>
      </c>
      <c r="B171" s="11" t="s">
        <v>40</v>
      </c>
      <c r="C171" s="3" t="s">
        <v>50</v>
      </c>
      <c r="D171" s="38" t="s">
        <v>435</v>
      </c>
      <c r="E171" s="21">
        <v>1945</v>
      </c>
      <c r="F171" s="21" t="s">
        <v>13</v>
      </c>
      <c r="G171" s="22">
        <v>2</v>
      </c>
      <c r="H171" s="23">
        <v>1026</v>
      </c>
      <c r="I171" s="23">
        <v>676.8</v>
      </c>
      <c r="J171" s="23">
        <v>516.46</v>
      </c>
      <c r="K171" s="24">
        <v>31</v>
      </c>
      <c r="L171" s="23">
        <v>1171729.6499999999</v>
      </c>
      <c r="M171" s="26">
        <v>585864.82999999996</v>
      </c>
      <c r="N171" s="23">
        <v>527278.34</v>
      </c>
      <c r="O171" s="23">
        <v>58586.48</v>
      </c>
      <c r="P171" s="23">
        <f t="shared" si="18"/>
        <v>1731.2790336879432</v>
      </c>
      <c r="Q171" s="23">
        <v>9807</v>
      </c>
      <c r="S171" s="32"/>
      <c r="T171" s="32"/>
      <c r="U171" s="32"/>
    </row>
    <row r="172" spans="1:21" s="14" customFormat="1" outlineLevel="1" x14ac:dyDescent="0.3">
      <c r="A172" s="21">
        <f t="shared" si="19"/>
        <v>157</v>
      </c>
      <c r="B172" s="11" t="s">
        <v>40</v>
      </c>
      <c r="C172" s="3" t="s">
        <v>50</v>
      </c>
      <c r="D172" s="38" t="s">
        <v>99</v>
      </c>
      <c r="E172" s="21">
        <v>1945</v>
      </c>
      <c r="F172" s="21" t="s">
        <v>13</v>
      </c>
      <c r="G172" s="22">
        <v>3</v>
      </c>
      <c r="H172" s="23">
        <v>1147</v>
      </c>
      <c r="I172" s="23">
        <v>905.3</v>
      </c>
      <c r="J172" s="23">
        <v>827.4</v>
      </c>
      <c r="K172" s="24">
        <v>24</v>
      </c>
      <c r="L172" s="23">
        <v>1378268.62</v>
      </c>
      <c r="M172" s="26">
        <v>689134.31</v>
      </c>
      <c r="N172" s="23">
        <v>610559.76</v>
      </c>
      <c r="O172" s="23">
        <v>78574.55</v>
      </c>
      <c r="P172" s="23">
        <f t="shared" si="18"/>
        <v>1522.4440737876948</v>
      </c>
      <c r="Q172" s="23">
        <v>10112</v>
      </c>
      <c r="S172" s="32"/>
      <c r="T172" s="32"/>
      <c r="U172" s="32"/>
    </row>
    <row r="173" spans="1:21" s="14" customFormat="1" outlineLevel="1" x14ac:dyDescent="0.3">
      <c r="A173" s="21">
        <f t="shared" si="19"/>
        <v>158</v>
      </c>
      <c r="B173" s="11" t="s">
        <v>40</v>
      </c>
      <c r="C173" s="3" t="s">
        <v>50</v>
      </c>
      <c r="D173" s="38" t="s">
        <v>325</v>
      </c>
      <c r="E173" s="21">
        <v>1945</v>
      </c>
      <c r="F173" s="21" t="s">
        <v>13</v>
      </c>
      <c r="G173" s="22">
        <v>2</v>
      </c>
      <c r="H173" s="23">
        <v>903.2</v>
      </c>
      <c r="I173" s="23">
        <v>903.2</v>
      </c>
      <c r="J173" s="23">
        <v>650.91999999999996</v>
      </c>
      <c r="K173" s="24">
        <v>63</v>
      </c>
      <c r="L173" s="23">
        <v>1361190.16</v>
      </c>
      <c r="M173" s="26">
        <v>680595.08</v>
      </c>
      <c r="N173" s="23">
        <v>612535.56999999995</v>
      </c>
      <c r="O173" s="23">
        <v>68059.509999999995</v>
      </c>
      <c r="P173" s="23">
        <f t="shared" si="18"/>
        <v>1507.0750221434896</v>
      </c>
      <c r="Q173" s="23">
        <v>9807</v>
      </c>
      <c r="S173" s="32"/>
      <c r="T173" s="32"/>
      <c r="U173" s="32"/>
    </row>
    <row r="174" spans="1:21" s="14" customFormat="1" outlineLevel="1" x14ac:dyDescent="0.3">
      <c r="A174" s="21">
        <f t="shared" si="19"/>
        <v>159</v>
      </c>
      <c r="B174" s="11" t="s">
        <v>40</v>
      </c>
      <c r="C174" s="3" t="s">
        <v>50</v>
      </c>
      <c r="D174" s="38" t="s">
        <v>326</v>
      </c>
      <c r="E174" s="21">
        <v>1958</v>
      </c>
      <c r="F174" s="21" t="s">
        <v>13</v>
      </c>
      <c r="G174" s="22">
        <v>2</v>
      </c>
      <c r="H174" s="23">
        <v>334.6</v>
      </c>
      <c r="I174" s="23">
        <v>225.8</v>
      </c>
      <c r="J174" s="23">
        <v>225.8</v>
      </c>
      <c r="K174" s="24">
        <v>5</v>
      </c>
      <c r="L174" s="23">
        <v>467758.3</v>
      </c>
      <c r="M174" s="26">
        <v>233879.15</v>
      </c>
      <c r="N174" s="23">
        <v>210491.24</v>
      </c>
      <c r="O174" s="23">
        <v>23387.91</v>
      </c>
      <c r="P174" s="23">
        <f t="shared" si="18"/>
        <v>2071.5602302922939</v>
      </c>
      <c r="Q174" s="23">
        <v>9807</v>
      </c>
      <c r="S174" s="32"/>
      <c r="T174" s="32"/>
      <c r="U174" s="32"/>
    </row>
    <row r="175" spans="1:21" s="14" customFormat="1" outlineLevel="1" x14ac:dyDescent="0.3">
      <c r="A175" s="21">
        <f t="shared" si="19"/>
        <v>160</v>
      </c>
      <c r="B175" s="11" t="s">
        <v>40</v>
      </c>
      <c r="C175" s="3" t="s">
        <v>50</v>
      </c>
      <c r="D175" s="38" t="s">
        <v>327</v>
      </c>
      <c r="E175" s="21">
        <v>1945</v>
      </c>
      <c r="F175" s="21" t="s">
        <v>13</v>
      </c>
      <c r="G175" s="22">
        <v>2</v>
      </c>
      <c r="H175" s="23">
        <v>627.70000000000005</v>
      </c>
      <c r="I175" s="23">
        <v>393.3</v>
      </c>
      <c r="J175" s="23">
        <v>294.2</v>
      </c>
      <c r="K175" s="24">
        <v>23</v>
      </c>
      <c r="L175" s="23">
        <v>855803</v>
      </c>
      <c r="M175" s="26">
        <v>427901.5</v>
      </c>
      <c r="N175" s="23">
        <v>376553.32</v>
      </c>
      <c r="O175" s="23">
        <v>51348.18</v>
      </c>
      <c r="P175" s="23">
        <f t="shared" si="18"/>
        <v>2175.9547419272817</v>
      </c>
      <c r="Q175" s="23">
        <v>9919</v>
      </c>
      <c r="S175" s="32"/>
      <c r="T175" s="32"/>
      <c r="U175" s="32"/>
    </row>
    <row r="176" spans="1:21" s="14" customFormat="1" outlineLevel="1" x14ac:dyDescent="0.3">
      <c r="A176" s="21">
        <f t="shared" si="19"/>
        <v>161</v>
      </c>
      <c r="B176" s="11" t="s">
        <v>40</v>
      </c>
      <c r="C176" s="3" t="s">
        <v>50</v>
      </c>
      <c r="D176" s="38" t="s">
        <v>328</v>
      </c>
      <c r="E176" s="21">
        <v>1945</v>
      </c>
      <c r="F176" s="21" t="s">
        <v>13</v>
      </c>
      <c r="G176" s="22">
        <v>2</v>
      </c>
      <c r="H176" s="23">
        <v>590.29999999999995</v>
      </c>
      <c r="I176" s="23">
        <v>392</v>
      </c>
      <c r="J176" s="23">
        <v>294.2</v>
      </c>
      <c r="K176" s="24">
        <v>27</v>
      </c>
      <c r="L176" s="23">
        <v>902922.7</v>
      </c>
      <c r="M176" s="26">
        <v>451461.35</v>
      </c>
      <c r="N176" s="23">
        <v>406315.22</v>
      </c>
      <c r="O176" s="23">
        <v>45146.13</v>
      </c>
      <c r="P176" s="23">
        <f t="shared" si="18"/>
        <v>2303.3742346938775</v>
      </c>
      <c r="Q176" s="23">
        <v>18174</v>
      </c>
      <c r="S176" s="32"/>
      <c r="T176" s="32"/>
      <c r="U176" s="32"/>
    </row>
    <row r="177" spans="1:21" s="14" customFormat="1" outlineLevel="1" x14ac:dyDescent="0.3">
      <c r="A177" s="21">
        <f t="shared" si="19"/>
        <v>162</v>
      </c>
      <c r="B177" s="11" t="s">
        <v>40</v>
      </c>
      <c r="C177" s="3" t="s">
        <v>50</v>
      </c>
      <c r="D177" s="38" t="s">
        <v>329</v>
      </c>
      <c r="E177" s="21">
        <v>1945</v>
      </c>
      <c r="F177" s="21" t="s">
        <v>13</v>
      </c>
      <c r="G177" s="22">
        <v>2</v>
      </c>
      <c r="H177" s="23">
        <v>970.3</v>
      </c>
      <c r="I177" s="23">
        <v>970.3</v>
      </c>
      <c r="J177" s="23">
        <v>873.5</v>
      </c>
      <c r="K177" s="24">
        <v>47</v>
      </c>
      <c r="L177" s="23">
        <v>1661333</v>
      </c>
      <c r="M177" s="26">
        <v>830666.5</v>
      </c>
      <c r="N177" s="23">
        <v>747599.85</v>
      </c>
      <c r="O177" s="23">
        <v>83066.649999999994</v>
      </c>
      <c r="P177" s="23">
        <f t="shared" si="18"/>
        <v>1712.184891270741</v>
      </c>
      <c r="Q177" s="23">
        <v>18174</v>
      </c>
      <c r="S177" s="32"/>
      <c r="T177" s="32"/>
      <c r="U177" s="32"/>
    </row>
    <row r="178" spans="1:21" s="14" customFormat="1" outlineLevel="1" x14ac:dyDescent="0.3">
      <c r="A178" s="21">
        <f t="shared" si="19"/>
        <v>163</v>
      </c>
      <c r="B178" s="11" t="s">
        <v>40</v>
      </c>
      <c r="C178" s="3" t="s">
        <v>50</v>
      </c>
      <c r="D178" s="38" t="s">
        <v>330</v>
      </c>
      <c r="E178" s="21">
        <v>1953</v>
      </c>
      <c r="F178" s="21" t="s">
        <v>13</v>
      </c>
      <c r="G178" s="22">
        <v>2</v>
      </c>
      <c r="H178" s="23">
        <v>522</v>
      </c>
      <c r="I178" s="23">
        <v>299.10000000000002</v>
      </c>
      <c r="J178" s="23">
        <v>245</v>
      </c>
      <c r="K178" s="24">
        <v>8</v>
      </c>
      <c r="L178" s="23">
        <v>580984</v>
      </c>
      <c r="M178" s="26">
        <v>290492</v>
      </c>
      <c r="N178" s="23">
        <v>246918.2</v>
      </c>
      <c r="O178" s="23">
        <v>43573.8</v>
      </c>
      <c r="P178" s="23">
        <f t="shared" si="18"/>
        <v>1942.4406552992309</v>
      </c>
      <c r="Q178" s="23">
        <v>16737</v>
      </c>
      <c r="S178" s="32"/>
      <c r="T178" s="32"/>
      <c r="U178" s="32"/>
    </row>
    <row r="179" spans="1:21" s="14" customFormat="1" outlineLevel="1" x14ac:dyDescent="0.3">
      <c r="A179" s="21">
        <f t="shared" si="19"/>
        <v>164</v>
      </c>
      <c r="B179" s="11" t="s">
        <v>40</v>
      </c>
      <c r="C179" s="3" t="s">
        <v>50</v>
      </c>
      <c r="D179" s="38" t="s">
        <v>331</v>
      </c>
      <c r="E179" s="21">
        <v>1945</v>
      </c>
      <c r="F179" s="21" t="s">
        <v>13</v>
      </c>
      <c r="G179" s="22">
        <v>3</v>
      </c>
      <c r="H179" s="23">
        <v>1307.5</v>
      </c>
      <c r="I179" s="23">
        <v>753.8</v>
      </c>
      <c r="J179" s="23">
        <v>696.1</v>
      </c>
      <c r="K179" s="24">
        <v>37</v>
      </c>
      <c r="L179" s="23">
        <v>1554786.32</v>
      </c>
      <c r="M179" s="26">
        <v>777393.16</v>
      </c>
      <c r="N179" s="23">
        <v>699653.84</v>
      </c>
      <c r="O179" s="23">
        <v>77739.320000000007</v>
      </c>
      <c r="P179" s="23">
        <f t="shared" si="18"/>
        <v>2062.59793048554</v>
      </c>
      <c r="Q179" s="23">
        <v>16737</v>
      </c>
      <c r="S179" s="32"/>
      <c r="T179" s="32"/>
      <c r="U179" s="32"/>
    </row>
    <row r="180" spans="1:21" s="14" customFormat="1" outlineLevel="1" x14ac:dyDescent="0.3">
      <c r="A180" s="21">
        <f t="shared" si="19"/>
        <v>165</v>
      </c>
      <c r="B180" s="11" t="s">
        <v>40</v>
      </c>
      <c r="C180" s="3" t="s">
        <v>50</v>
      </c>
      <c r="D180" s="38" t="s">
        <v>332</v>
      </c>
      <c r="E180" s="21">
        <v>1961</v>
      </c>
      <c r="F180" s="21" t="s">
        <v>13</v>
      </c>
      <c r="G180" s="22">
        <v>3</v>
      </c>
      <c r="H180" s="23">
        <v>1118.5999999999999</v>
      </c>
      <c r="I180" s="23">
        <v>785.5</v>
      </c>
      <c r="J180" s="23">
        <v>785.5</v>
      </c>
      <c r="K180" s="24">
        <v>42</v>
      </c>
      <c r="L180" s="23">
        <v>1150399.76</v>
      </c>
      <c r="M180" s="26">
        <v>575199.88</v>
      </c>
      <c r="N180" s="23">
        <v>460159.9</v>
      </c>
      <c r="O180" s="23">
        <v>115039.98</v>
      </c>
      <c r="P180" s="23">
        <f t="shared" si="18"/>
        <v>1464.5445703373648</v>
      </c>
      <c r="Q180" s="23">
        <v>16737</v>
      </c>
      <c r="S180" s="32"/>
      <c r="T180" s="32"/>
      <c r="U180" s="32"/>
    </row>
    <row r="181" spans="1:21" s="14" customFormat="1" outlineLevel="1" x14ac:dyDescent="0.3">
      <c r="A181" s="21">
        <f t="shared" si="19"/>
        <v>166</v>
      </c>
      <c r="B181" s="11" t="s">
        <v>40</v>
      </c>
      <c r="C181" s="3" t="s">
        <v>50</v>
      </c>
      <c r="D181" s="38" t="s">
        <v>333</v>
      </c>
      <c r="E181" s="21">
        <v>1961</v>
      </c>
      <c r="F181" s="21" t="s">
        <v>13</v>
      </c>
      <c r="G181" s="22">
        <v>4</v>
      </c>
      <c r="H181" s="23">
        <v>1574.6</v>
      </c>
      <c r="I181" s="23">
        <v>1515.6</v>
      </c>
      <c r="J181" s="23">
        <v>1412.2</v>
      </c>
      <c r="K181" s="24">
        <v>74</v>
      </c>
      <c r="L181" s="23">
        <v>1326785.32</v>
      </c>
      <c r="M181" s="26">
        <v>663392.66</v>
      </c>
      <c r="N181" s="23">
        <v>597053.39</v>
      </c>
      <c r="O181" s="23">
        <v>66339.27</v>
      </c>
      <c r="P181" s="23">
        <f t="shared" si="18"/>
        <v>875.41918712061238</v>
      </c>
      <c r="Q181" s="23">
        <v>9807</v>
      </c>
      <c r="S181" s="32"/>
      <c r="T181" s="32"/>
      <c r="U181" s="32"/>
    </row>
    <row r="182" spans="1:21" s="14" customFormat="1" outlineLevel="1" x14ac:dyDescent="0.3">
      <c r="A182" s="21">
        <f t="shared" si="19"/>
        <v>167</v>
      </c>
      <c r="B182" s="11" t="s">
        <v>40</v>
      </c>
      <c r="C182" s="3" t="s">
        <v>50</v>
      </c>
      <c r="D182" s="38" t="s">
        <v>334</v>
      </c>
      <c r="E182" s="21">
        <v>1945</v>
      </c>
      <c r="F182" s="21" t="s">
        <v>13</v>
      </c>
      <c r="G182" s="22">
        <v>3</v>
      </c>
      <c r="H182" s="23">
        <v>1001.3</v>
      </c>
      <c r="I182" s="23">
        <v>705.3</v>
      </c>
      <c r="J182" s="23">
        <v>705.3</v>
      </c>
      <c r="K182" s="24">
        <v>38</v>
      </c>
      <c r="L182" s="23">
        <v>959602.24</v>
      </c>
      <c r="M182" s="26">
        <v>479801.12</v>
      </c>
      <c r="N182" s="23">
        <v>431821.01</v>
      </c>
      <c r="O182" s="23">
        <v>47980.11</v>
      </c>
      <c r="P182" s="23">
        <f t="shared" si="18"/>
        <v>1360.5589678151141</v>
      </c>
      <c r="Q182" s="23">
        <v>16737</v>
      </c>
      <c r="S182" s="32"/>
      <c r="T182" s="32"/>
      <c r="U182" s="32"/>
    </row>
    <row r="183" spans="1:21" s="14" customFormat="1" outlineLevel="1" x14ac:dyDescent="0.3">
      <c r="A183" s="21">
        <f t="shared" si="19"/>
        <v>168</v>
      </c>
      <c r="B183" s="11" t="s">
        <v>40</v>
      </c>
      <c r="C183" s="3" t="s">
        <v>50</v>
      </c>
      <c r="D183" s="38" t="s">
        <v>335</v>
      </c>
      <c r="E183" s="21">
        <v>1945</v>
      </c>
      <c r="F183" s="21" t="s">
        <v>13</v>
      </c>
      <c r="G183" s="22">
        <v>4</v>
      </c>
      <c r="H183" s="23">
        <v>4857.2</v>
      </c>
      <c r="I183" s="23">
        <v>3481.9</v>
      </c>
      <c r="J183" s="23">
        <v>3201.2</v>
      </c>
      <c r="K183" s="24">
        <v>141</v>
      </c>
      <c r="L183" s="23">
        <v>2445452.7599999998</v>
      </c>
      <c r="M183" s="26">
        <v>1222726.3799999999</v>
      </c>
      <c r="N183" s="23">
        <v>1100453.74</v>
      </c>
      <c r="O183" s="23">
        <v>122272.64</v>
      </c>
      <c r="P183" s="23">
        <f t="shared" si="18"/>
        <v>702.3328527528073</v>
      </c>
      <c r="Q183" s="23">
        <v>16737</v>
      </c>
      <c r="S183" s="32"/>
      <c r="T183" s="32"/>
      <c r="U183" s="32"/>
    </row>
    <row r="184" spans="1:21" s="14" customFormat="1" outlineLevel="1" x14ac:dyDescent="0.3">
      <c r="A184" s="21">
        <f t="shared" si="19"/>
        <v>169</v>
      </c>
      <c r="B184" s="11" t="s">
        <v>40</v>
      </c>
      <c r="C184" s="3" t="s">
        <v>50</v>
      </c>
      <c r="D184" s="38" t="s">
        <v>436</v>
      </c>
      <c r="E184" s="21">
        <v>1957</v>
      </c>
      <c r="F184" s="21" t="s">
        <v>13</v>
      </c>
      <c r="G184" s="22">
        <v>2</v>
      </c>
      <c r="H184" s="23">
        <v>558.29999999999995</v>
      </c>
      <c r="I184" s="23">
        <v>332.3</v>
      </c>
      <c r="J184" s="23">
        <v>332.3</v>
      </c>
      <c r="K184" s="24">
        <v>17</v>
      </c>
      <c r="L184" s="23">
        <v>709026.25</v>
      </c>
      <c r="M184" s="26">
        <v>354513.13</v>
      </c>
      <c r="N184" s="23">
        <v>283610.5</v>
      </c>
      <c r="O184" s="23">
        <v>70902.62</v>
      </c>
      <c r="P184" s="23">
        <f t="shared" si="18"/>
        <v>2133.6931989166414</v>
      </c>
      <c r="Q184" s="23">
        <v>16737</v>
      </c>
      <c r="S184" s="32"/>
      <c r="T184" s="32"/>
      <c r="U184" s="32"/>
    </row>
    <row r="185" spans="1:21" s="14" customFormat="1" outlineLevel="1" x14ac:dyDescent="0.3">
      <c r="A185" s="21">
        <f t="shared" si="19"/>
        <v>170</v>
      </c>
      <c r="B185" s="11" t="s">
        <v>40</v>
      </c>
      <c r="C185" s="3" t="s">
        <v>50</v>
      </c>
      <c r="D185" s="38" t="s">
        <v>91</v>
      </c>
      <c r="E185" s="21">
        <v>1964</v>
      </c>
      <c r="F185" s="21" t="s">
        <v>13</v>
      </c>
      <c r="G185" s="22">
        <v>4</v>
      </c>
      <c r="H185" s="23">
        <v>2037.3</v>
      </c>
      <c r="I185" s="23">
        <v>2037.3</v>
      </c>
      <c r="J185" s="23">
        <v>1533.8</v>
      </c>
      <c r="K185" s="24">
        <v>90</v>
      </c>
      <c r="L185" s="23">
        <v>1111094.24</v>
      </c>
      <c r="M185" s="26">
        <v>555547.12</v>
      </c>
      <c r="N185" s="23">
        <v>472215.05</v>
      </c>
      <c r="O185" s="23">
        <v>83332.070000000007</v>
      </c>
      <c r="P185" s="23">
        <f t="shared" ref="P185:P248" si="20">L185/I185</f>
        <v>545.37586020713695</v>
      </c>
      <c r="Q185" s="23">
        <v>10112</v>
      </c>
      <c r="S185" s="32"/>
      <c r="T185" s="32"/>
      <c r="U185" s="32"/>
    </row>
    <row r="186" spans="1:21" s="14" customFormat="1" outlineLevel="1" x14ac:dyDescent="0.3">
      <c r="A186" s="21">
        <f t="shared" ref="A186:A249" si="21">A185+1</f>
        <v>171</v>
      </c>
      <c r="B186" s="11" t="s">
        <v>40</v>
      </c>
      <c r="C186" s="3" t="s">
        <v>50</v>
      </c>
      <c r="D186" s="38" t="s">
        <v>336</v>
      </c>
      <c r="E186" s="21">
        <v>1945</v>
      </c>
      <c r="F186" s="21" t="s">
        <v>13</v>
      </c>
      <c r="G186" s="22">
        <v>3</v>
      </c>
      <c r="H186" s="23">
        <v>1134.0999999999999</v>
      </c>
      <c r="I186" s="23">
        <v>798.9</v>
      </c>
      <c r="J186" s="23">
        <v>798.9</v>
      </c>
      <c r="K186" s="24">
        <v>22</v>
      </c>
      <c r="L186" s="23">
        <v>1832251.78</v>
      </c>
      <c r="M186" s="26">
        <v>916125.89</v>
      </c>
      <c r="N186" s="23">
        <v>732900.71</v>
      </c>
      <c r="O186" s="23">
        <v>183225.18</v>
      </c>
      <c r="P186" s="23">
        <f t="shared" si="20"/>
        <v>2293.4682438352738</v>
      </c>
      <c r="Q186" s="23">
        <v>9807</v>
      </c>
      <c r="S186" s="32"/>
      <c r="T186" s="32"/>
      <c r="U186" s="32"/>
    </row>
    <row r="187" spans="1:21" s="14" customFormat="1" outlineLevel="1" x14ac:dyDescent="0.3">
      <c r="A187" s="21">
        <f t="shared" si="21"/>
        <v>172</v>
      </c>
      <c r="B187" s="11" t="s">
        <v>40</v>
      </c>
      <c r="C187" s="3" t="s">
        <v>50</v>
      </c>
      <c r="D187" s="38" t="s">
        <v>337</v>
      </c>
      <c r="E187" s="21">
        <v>1945</v>
      </c>
      <c r="F187" s="21" t="s">
        <v>13</v>
      </c>
      <c r="G187" s="22">
        <v>2</v>
      </c>
      <c r="H187" s="23">
        <v>270</v>
      </c>
      <c r="I187" s="23">
        <v>270</v>
      </c>
      <c r="J187" s="23">
        <v>252.1</v>
      </c>
      <c r="K187" s="24">
        <v>9</v>
      </c>
      <c r="L187" s="23">
        <v>456720</v>
      </c>
      <c r="M187" s="26">
        <v>228360</v>
      </c>
      <c r="N187" s="23">
        <v>205524</v>
      </c>
      <c r="O187" s="23">
        <v>22836</v>
      </c>
      <c r="P187" s="23">
        <f t="shared" si="20"/>
        <v>1691.5555555555557</v>
      </c>
      <c r="Q187" s="23">
        <v>16737</v>
      </c>
      <c r="S187" s="32"/>
      <c r="T187" s="32"/>
      <c r="U187" s="32"/>
    </row>
    <row r="188" spans="1:21" s="14" customFormat="1" outlineLevel="1" x14ac:dyDescent="0.3">
      <c r="A188" s="21">
        <f t="shared" si="21"/>
        <v>173</v>
      </c>
      <c r="B188" s="11" t="s">
        <v>40</v>
      </c>
      <c r="C188" s="3" t="s">
        <v>50</v>
      </c>
      <c r="D188" s="38" t="s">
        <v>104</v>
      </c>
      <c r="E188" s="21">
        <v>1945</v>
      </c>
      <c r="F188" s="21" t="s">
        <v>13</v>
      </c>
      <c r="G188" s="22">
        <v>3</v>
      </c>
      <c r="H188" s="23">
        <v>945.9</v>
      </c>
      <c r="I188" s="23">
        <v>626.4</v>
      </c>
      <c r="J188" s="23">
        <v>573.79999999999995</v>
      </c>
      <c r="K188" s="24">
        <v>30</v>
      </c>
      <c r="L188" s="23">
        <v>725865</v>
      </c>
      <c r="M188" s="26">
        <v>362932.5</v>
      </c>
      <c r="N188" s="23">
        <v>326639.25</v>
      </c>
      <c r="O188" s="23">
        <v>36293.25</v>
      </c>
      <c r="P188" s="23">
        <f t="shared" si="20"/>
        <v>1158.7883141762452</v>
      </c>
      <c r="Q188" s="23">
        <v>9807</v>
      </c>
      <c r="S188" s="32"/>
      <c r="T188" s="32"/>
      <c r="U188" s="32"/>
    </row>
    <row r="189" spans="1:21" s="14" customFormat="1" outlineLevel="1" x14ac:dyDescent="0.3">
      <c r="A189" s="21">
        <f t="shared" si="21"/>
        <v>174</v>
      </c>
      <c r="B189" s="11" t="s">
        <v>40</v>
      </c>
      <c r="C189" s="3" t="s">
        <v>50</v>
      </c>
      <c r="D189" s="38" t="s">
        <v>338</v>
      </c>
      <c r="E189" s="21">
        <v>1965</v>
      </c>
      <c r="F189" s="21" t="s">
        <v>13</v>
      </c>
      <c r="G189" s="22">
        <v>5</v>
      </c>
      <c r="H189" s="23">
        <v>3542.8</v>
      </c>
      <c r="I189" s="23">
        <v>3538.2</v>
      </c>
      <c r="J189" s="23">
        <v>3538.2</v>
      </c>
      <c r="K189" s="24">
        <v>153</v>
      </c>
      <c r="L189" s="23">
        <v>1261730</v>
      </c>
      <c r="M189" s="26">
        <v>630865</v>
      </c>
      <c r="N189" s="23">
        <v>536235.25</v>
      </c>
      <c r="O189" s="23">
        <v>94629.75</v>
      </c>
      <c r="P189" s="23">
        <f t="shared" si="20"/>
        <v>356.60222712113506</v>
      </c>
      <c r="Q189" s="23">
        <v>10112</v>
      </c>
      <c r="S189" s="32"/>
      <c r="T189" s="32"/>
      <c r="U189" s="32"/>
    </row>
    <row r="190" spans="1:21" s="14" customFormat="1" outlineLevel="1" x14ac:dyDescent="0.3">
      <c r="A190" s="21">
        <f t="shared" si="21"/>
        <v>175</v>
      </c>
      <c r="B190" s="11" t="s">
        <v>40</v>
      </c>
      <c r="C190" s="3" t="s">
        <v>50</v>
      </c>
      <c r="D190" s="38" t="s">
        <v>339</v>
      </c>
      <c r="E190" s="21">
        <v>1961</v>
      </c>
      <c r="F190" s="21" t="s">
        <v>13</v>
      </c>
      <c r="G190" s="22">
        <v>2</v>
      </c>
      <c r="H190" s="23">
        <v>383.1</v>
      </c>
      <c r="I190" s="23">
        <v>350.4</v>
      </c>
      <c r="J190" s="23">
        <v>350.4</v>
      </c>
      <c r="K190" s="24">
        <v>16</v>
      </c>
      <c r="L190" s="23">
        <v>572110.6</v>
      </c>
      <c r="M190" s="26">
        <v>286055.3</v>
      </c>
      <c r="N190" s="23">
        <v>257449.77</v>
      </c>
      <c r="O190" s="23">
        <v>28605.53</v>
      </c>
      <c r="P190" s="23">
        <f t="shared" si="20"/>
        <v>1632.7357305936073</v>
      </c>
      <c r="Q190" s="23">
        <v>10112</v>
      </c>
      <c r="S190" s="32"/>
      <c r="T190" s="32"/>
      <c r="U190" s="32"/>
    </row>
    <row r="191" spans="1:21" s="14" customFormat="1" outlineLevel="1" x14ac:dyDescent="0.3">
      <c r="A191" s="21">
        <f t="shared" si="21"/>
        <v>176</v>
      </c>
      <c r="B191" s="11" t="s">
        <v>40</v>
      </c>
      <c r="C191" s="3" t="s">
        <v>50</v>
      </c>
      <c r="D191" s="38" t="s">
        <v>340</v>
      </c>
      <c r="E191" s="21">
        <v>1960</v>
      </c>
      <c r="F191" s="21" t="s">
        <v>13</v>
      </c>
      <c r="G191" s="22">
        <v>2</v>
      </c>
      <c r="H191" s="23">
        <v>465.8</v>
      </c>
      <c r="I191" s="23">
        <v>374</v>
      </c>
      <c r="J191" s="23">
        <v>319.2</v>
      </c>
      <c r="K191" s="24">
        <v>16</v>
      </c>
      <c r="L191" s="23">
        <v>1432643.6</v>
      </c>
      <c r="M191" s="26">
        <v>716321.8</v>
      </c>
      <c r="N191" s="23">
        <v>616036.75</v>
      </c>
      <c r="O191" s="23">
        <v>100285.05</v>
      </c>
      <c r="P191" s="23">
        <f t="shared" si="20"/>
        <v>3830.5978609625672</v>
      </c>
      <c r="Q191" s="23">
        <v>9919</v>
      </c>
      <c r="S191" s="32"/>
      <c r="T191" s="32"/>
      <c r="U191" s="32"/>
    </row>
    <row r="192" spans="1:21" s="14" customFormat="1" outlineLevel="1" x14ac:dyDescent="0.3">
      <c r="A192" s="21">
        <f t="shared" si="21"/>
        <v>177</v>
      </c>
      <c r="B192" s="11" t="s">
        <v>40</v>
      </c>
      <c r="C192" s="3" t="s">
        <v>50</v>
      </c>
      <c r="D192" s="38" t="s">
        <v>341</v>
      </c>
      <c r="E192" s="21">
        <v>1967</v>
      </c>
      <c r="F192" s="21" t="s">
        <v>13</v>
      </c>
      <c r="G192" s="22">
        <v>5</v>
      </c>
      <c r="H192" s="23">
        <v>2686.1</v>
      </c>
      <c r="I192" s="23">
        <v>2684.7</v>
      </c>
      <c r="J192" s="23">
        <v>1953.7</v>
      </c>
      <c r="K192" s="24">
        <v>119</v>
      </c>
      <c r="L192" s="23">
        <v>1848991.39</v>
      </c>
      <c r="M192" s="26">
        <v>924495.7</v>
      </c>
      <c r="N192" s="23">
        <v>832046.12</v>
      </c>
      <c r="O192" s="23">
        <v>92449.57</v>
      </c>
      <c r="P192" s="23">
        <f t="shared" si="20"/>
        <v>688.71434052221855</v>
      </c>
      <c r="Q192" s="23">
        <v>18174</v>
      </c>
      <c r="S192" s="32"/>
      <c r="T192" s="32"/>
      <c r="U192" s="32"/>
    </row>
    <row r="193" spans="1:21" s="14" customFormat="1" outlineLevel="1" x14ac:dyDescent="0.3">
      <c r="A193" s="21">
        <f t="shared" si="21"/>
        <v>178</v>
      </c>
      <c r="B193" s="11" t="s">
        <v>40</v>
      </c>
      <c r="C193" s="3" t="s">
        <v>50</v>
      </c>
      <c r="D193" s="38" t="s">
        <v>342</v>
      </c>
      <c r="E193" s="21">
        <v>1945</v>
      </c>
      <c r="F193" s="21" t="s">
        <v>13</v>
      </c>
      <c r="G193" s="22">
        <v>2</v>
      </c>
      <c r="H193" s="23">
        <v>370.6</v>
      </c>
      <c r="I193" s="23">
        <v>272.10000000000002</v>
      </c>
      <c r="J193" s="23">
        <v>272.10000000000002</v>
      </c>
      <c r="K193" s="24">
        <v>17</v>
      </c>
      <c r="L193" s="23">
        <v>728552.36</v>
      </c>
      <c r="M193" s="26">
        <v>364276.18</v>
      </c>
      <c r="N193" s="23">
        <v>327848.56</v>
      </c>
      <c r="O193" s="23">
        <v>36427.620000000003</v>
      </c>
      <c r="P193" s="23">
        <f t="shared" si="20"/>
        <v>2677.5169423006246</v>
      </c>
      <c r="Q193" s="23">
        <v>9807</v>
      </c>
      <c r="S193" s="32"/>
      <c r="T193" s="32"/>
      <c r="U193" s="32"/>
    </row>
    <row r="194" spans="1:21" s="14" customFormat="1" outlineLevel="1" x14ac:dyDescent="0.3">
      <c r="A194" s="21">
        <f t="shared" si="21"/>
        <v>179</v>
      </c>
      <c r="B194" s="11" t="s">
        <v>40</v>
      </c>
      <c r="C194" s="3" t="s">
        <v>50</v>
      </c>
      <c r="D194" s="38" t="s">
        <v>343</v>
      </c>
      <c r="E194" s="21">
        <v>1945</v>
      </c>
      <c r="F194" s="21" t="s">
        <v>13</v>
      </c>
      <c r="G194" s="22">
        <v>2</v>
      </c>
      <c r="H194" s="23">
        <v>442.5</v>
      </c>
      <c r="I194" s="23">
        <v>395.1</v>
      </c>
      <c r="J194" s="23">
        <v>346.7</v>
      </c>
      <c r="K194" s="24">
        <v>16</v>
      </c>
      <c r="L194" s="23">
        <v>776058.7</v>
      </c>
      <c r="M194" s="26">
        <v>388029.35</v>
      </c>
      <c r="N194" s="23">
        <v>349226.42</v>
      </c>
      <c r="O194" s="23">
        <v>38802.93</v>
      </c>
      <c r="P194" s="23">
        <f t="shared" si="20"/>
        <v>1964.2083016957729</v>
      </c>
      <c r="Q194" s="23">
        <v>16737</v>
      </c>
      <c r="S194" s="32"/>
      <c r="T194" s="32"/>
      <c r="U194" s="32"/>
    </row>
    <row r="195" spans="1:21" s="14" customFormat="1" outlineLevel="1" x14ac:dyDescent="0.3">
      <c r="A195" s="21">
        <f t="shared" si="21"/>
        <v>180</v>
      </c>
      <c r="B195" s="11" t="s">
        <v>40</v>
      </c>
      <c r="C195" s="3" t="s">
        <v>50</v>
      </c>
      <c r="D195" s="38" t="s">
        <v>438</v>
      </c>
      <c r="E195" s="21">
        <v>1945</v>
      </c>
      <c r="F195" s="21" t="s">
        <v>13</v>
      </c>
      <c r="G195" s="22">
        <v>2</v>
      </c>
      <c r="H195" s="23">
        <v>624.29999999999995</v>
      </c>
      <c r="I195" s="23">
        <v>387.9</v>
      </c>
      <c r="J195" s="23">
        <v>342.6</v>
      </c>
      <c r="K195" s="24">
        <v>17</v>
      </c>
      <c r="L195" s="23">
        <v>755995.34</v>
      </c>
      <c r="M195" s="26">
        <v>377997.67</v>
      </c>
      <c r="N195" s="23">
        <v>340197.9</v>
      </c>
      <c r="O195" s="23">
        <v>37799.769999999997</v>
      </c>
      <c r="P195" s="23">
        <f t="shared" si="20"/>
        <v>1948.9439030678011</v>
      </c>
      <c r="Q195" s="23">
        <v>9807</v>
      </c>
      <c r="S195" s="32"/>
      <c r="T195" s="32"/>
      <c r="U195" s="32"/>
    </row>
    <row r="196" spans="1:21" s="14" customFormat="1" outlineLevel="1" x14ac:dyDescent="0.3">
      <c r="A196" s="21">
        <f t="shared" si="21"/>
        <v>181</v>
      </c>
      <c r="B196" s="11" t="s">
        <v>40</v>
      </c>
      <c r="C196" s="3" t="s">
        <v>50</v>
      </c>
      <c r="D196" s="38" t="s">
        <v>344</v>
      </c>
      <c r="E196" s="21">
        <v>1945</v>
      </c>
      <c r="F196" s="21" t="s">
        <v>13</v>
      </c>
      <c r="G196" s="22">
        <v>4</v>
      </c>
      <c r="H196" s="23">
        <v>2022.4</v>
      </c>
      <c r="I196" s="23">
        <v>1473.3</v>
      </c>
      <c r="J196" s="23">
        <v>1137.4000000000001</v>
      </c>
      <c r="K196" s="24">
        <v>68</v>
      </c>
      <c r="L196" s="23">
        <v>1207451</v>
      </c>
      <c r="M196" s="26">
        <v>603725.5</v>
      </c>
      <c r="N196" s="23">
        <v>543352.94999999995</v>
      </c>
      <c r="O196" s="23">
        <v>60372.55</v>
      </c>
      <c r="P196" s="23">
        <f t="shared" si="20"/>
        <v>819.55541980587793</v>
      </c>
      <c r="Q196" s="23">
        <v>16737</v>
      </c>
      <c r="S196" s="32"/>
      <c r="T196" s="32"/>
      <c r="U196" s="32"/>
    </row>
    <row r="197" spans="1:21" s="14" customFormat="1" outlineLevel="1" x14ac:dyDescent="0.3">
      <c r="A197" s="21">
        <f t="shared" si="21"/>
        <v>182</v>
      </c>
      <c r="B197" s="11" t="s">
        <v>40</v>
      </c>
      <c r="C197" s="3" t="s">
        <v>50</v>
      </c>
      <c r="D197" s="38" t="s">
        <v>345</v>
      </c>
      <c r="E197" s="21">
        <v>1945</v>
      </c>
      <c r="F197" s="21" t="s">
        <v>13</v>
      </c>
      <c r="G197" s="22">
        <v>3</v>
      </c>
      <c r="H197" s="23">
        <v>648.29999999999995</v>
      </c>
      <c r="I197" s="23">
        <v>470.5</v>
      </c>
      <c r="J197" s="23">
        <v>470.5</v>
      </c>
      <c r="K197" s="24">
        <v>23</v>
      </c>
      <c r="L197" s="23">
        <v>449251.55</v>
      </c>
      <c r="M197" s="26">
        <v>224625.77</v>
      </c>
      <c r="N197" s="23">
        <v>202163.20000000001</v>
      </c>
      <c r="O197" s="23">
        <v>22462.58</v>
      </c>
      <c r="P197" s="23">
        <f t="shared" si="20"/>
        <v>954.83857598299676</v>
      </c>
      <c r="Q197" s="23">
        <v>16737</v>
      </c>
      <c r="S197" s="32"/>
      <c r="T197" s="32"/>
      <c r="U197" s="32"/>
    </row>
    <row r="198" spans="1:21" s="14" customFormat="1" outlineLevel="1" x14ac:dyDescent="0.3">
      <c r="A198" s="21">
        <f t="shared" si="21"/>
        <v>183</v>
      </c>
      <c r="B198" s="11" t="s">
        <v>40</v>
      </c>
      <c r="C198" s="3" t="s">
        <v>50</v>
      </c>
      <c r="D198" s="38" t="s">
        <v>346</v>
      </c>
      <c r="E198" s="21">
        <v>1945</v>
      </c>
      <c r="F198" s="21" t="s">
        <v>13</v>
      </c>
      <c r="G198" s="22">
        <v>2</v>
      </c>
      <c r="H198" s="23">
        <v>650.79999999999995</v>
      </c>
      <c r="I198" s="23">
        <v>399.7</v>
      </c>
      <c r="J198" s="23">
        <v>300.39999999999998</v>
      </c>
      <c r="K198" s="24">
        <v>25</v>
      </c>
      <c r="L198" s="23">
        <v>832975</v>
      </c>
      <c r="M198" s="26">
        <v>416487.5</v>
      </c>
      <c r="N198" s="23">
        <v>374838.75</v>
      </c>
      <c r="O198" s="23">
        <v>41648.75</v>
      </c>
      <c r="P198" s="23">
        <f t="shared" si="20"/>
        <v>2084.0005003752817</v>
      </c>
      <c r="Q198" s="23">
        <v>16737</v>
      </c>
      <c r="S198" s="32"/>
      <c r="T198" s="32"/>
      <c r="U198" s="32"/>
    </row>
    <row r="199" spans="1:21" s="14" customFormat="1" outlineLevel="1" x14ac:dyDescent="0.3">
      <c r="A199" s="21">
        <f t="shared" si="21"/>
        <v>184</v>
      </c>
      <c r="B199" s="11" t="s">
        <v>40</v>
      </c>
      <c r="C199" s="3" t="s">
        <v>50</v>
      </c>
      <c r="D199" s="38" t="s">
        <v>347</v>
      </c>
      <c r="E199" s="21">
        <v>1971</v>
      </c>
      <c r="F199" s="21" t="s">
        <v>13</v>
      </c>
      <c r="G199" s="22">
        <v>3</v>
      </c>
      <c r="H199" s="23">
        <v>642.9</v>
      </c>
      <c r="I199" s="23">
        <v>489.5</v>
      </c>
      <c r="J199" s="23">
        <v>440.7</v>
      </c>
      <c r="K199" s="24">
        <v>30</v>
      </c>
      <c r="L199" s="23">
        <v>807355.42</v>
      </c>
      <c r="M199" s="26">
        <v>403677.71</v>
      </c>
      <c r="N199" s="23">
        <v>363309.94</v>
      </c>
      <c r="O199" s="23">
        <v>40367.769999999997</v>
      </c>
      <c r="P199" s="23">
        <f t="shared" si="20"/>
        <v>1649.3471297242086</v>
      </c>
      <c r="Q199" s="23">
        <v>16737</v>
      </c>
      <c r="S199" s="32"/>
      <c r="T199" s="32"/>
      <c r="U199" s="32"/>
    </row>
    <row r="200" spans="1:21" s="14" customFormat="1" outlineLevel="1" x14ac:dyDescent="0.3">
      <c r="A200" s="21">
        <f t="shared" si="21"/>
        <v>185</v>
      </c>
      <c r="B200" s="11" t="s">
        <v>40</v>
      </c>
      <c r="C200" s="3" t="s">
        <v>50</v>
      </c>
      <c r="D200" s="38" t="s">
        <v>348</v>
      </c>
      <c r="E200" s="21">
        <v>1945</v>
      </c>
      <c r="F200" s="21" t="s">
        <v>13</v>
      </c>
      <c r="G200" s="22">
        <v>2</v>
      </c>
      <c r="H200" s="23">
        <v>560.6</v>
      </c>
      <c r="I200" s="23">
        <v>519.9</v>
      </c>
      <c r="J200" s="23">
        <v>519.9</v>
      </c>
      <c r="K200" s="24">
        <v>27</v>
      </c>
      <c r="L200" s="23">
        <v>346881.74</v>
      </c>
      <c r="M200" s="26">
        <v>173440.87</v>
      </c>
      <c r="N200" s="23">
        <v>156096.78</v>
      </c>
      <c r="O200" s="23">
        <v>17344.09</v>
      </c>
      <c r="P200" s="23">
        <f t="shared" si="20"/>
        <v>667.20857857280248</v>
      </c>
      <c r="Q200" s="23">
        <v>9807</v>
      </c>
      <c r="S200" s="32"/>
      <c r="T200" s="32"/>
      <c r="U200" s="32"/>
    </row>
    <row r="201" spans="1:21" s="14" customFormat="1" outlineLevel="1" x14ac:dyDescent="0.3">
      <c r="A201" s="21">
        <f t="shared" si="21"/>
        <v>186</v>
      </c>
      <c r="B201" s="11" t="s">
        <v>40</v>
      </c>
      <c r="C201" s="3" t="s">
        <v>50</v>
      </c>
      <c r="D201" s="38" t="s">
        <v>437</v>
      </c>
      <c r="E201" s="21">
        <v>1945</v>
      </c>
      <c r="F201" s="21" t="s">
        <v>13</v>
      </c>
      <c r="G201" s="22">
        <v>2</v>
      </c>
      <c r="H201" s="23">
        <v>291.10000000000002</v>
      </c>
      <c r="I201" s="23">
        <v>176.6</v>
      </c>
      <c r="J201" s="23">
        <v>141.9</v>
      </c>
      <c r="K201" s="24">
        <v>9</v>
      </c>
      <c r="L201" s="23">
        <v>412356.54</v>
      </c>
      <c r="M201" s="26">
        <v>206178.27</v>
      </c>
      <c r="N201" s="23">
        <v>185560.44</v>
      </c>
      <c r="O201" s="23">
        <v>20617.830000000002</v>
      </c>
      <c r="P201" s="23">
        <f t="shared" si="20"/>
        <v>2334.9747451868629</v>
      </c>
      <c r="Q201" s="23">
        <v>9807</v>
      </c>
      <c r="S201" s="32"/>
      <c r="T201" s="32"/>
      <c r="U201" s="32"/>
    </row>
    <row r="202" spans="1:21" s="14" customFormat="1" outlineLevel="1" x14ac:dyDescent="0.3">
      <c r="A202" s="21">
        <f t="shared" si="21"/>
        <v>187</v>
      </c>
      <c r="B202" s="11" t="s">
        <v>40</v>
      </c>
      <c r="C202" s="3" t="s">
        <v>50</v>
      </c>
      <c r="D202" s="38" t="s">
        <v>349</v>
      </c>
      <c r="E202" s="21">
        <v>1945</v>
      </c>
      <c r="F202" s="21" t="s">
        <v>13</v>
      </c>
      <c r="G202" s="22">
        <v>2</v>
      </c>
      <c r="H202" s="23">
        <v>431.8</v>
      </c>
      <c r="I202" s="23">
        <v>428.7</v>
      </c>
      <c r="J202" s="23">
        <v>428.7</v>
      </c>
      <c r="K202" s="24">
        <v>13</v>
      </c>
      <c r="L202" s="23">
        <v>627078</v>
      </c>
      <c r="M202" s="26">
        <v>313539</v>
      </c>
      <c r="N202" s="23">
        <v>282185.09999999998</v>
      </c>
      <c r="O202" s="23">
        <v>31353.9</v>
      </c>
      <c r="P202" s="23">
        <f t="shared" si="20"/>
        <v>1462.7431770468859</v>
      </c>
      <c r="Q202" s="23">
        <v>9807</v>
      </c>
      <c r="S202" s="32"/>
      <c r="T202" s="32"/>
      <c r="U202" s="32"/>
    </row>
    <row r="203" spans="1:21" s="14" customFormat="1" outlineLevel="1" x14ac:dyDescent="0.3">
      <c r="A203" s="21">
        <f t="shared" si="21"/>
        <v>188</v>
      </c>
      <c r="B203" s="11" t="s">
        <v>40</v>
      </c>
      <c r="C203" s="3" t="s">
        <v>50</v>
      </c>
      <c r="D203" s="38" t="s">
        <v>350</v>
      </c>
      <c r="E203" s="21">
        <v>1945</v>
      </c>
      <c r="F203" s="21" t="s">
        <v>13</v>
      </c>
      <c r="G203" s="22">
        <v>1</v>
      </c>
      <c r="H203" s="23">
        <v>303.3</v>
      </c>
      <c r="I203" s="23">
        <v>270.89999999999998</v>
      </c>
      <c r="J203" s="23">
        <v>153.5</v>
      </c>
      <c r="K203" s="24">
        <v>18</v>
      </c>
      <c r="L203" s="23">
        <v>512651.9</v>
      </c>
      <c r="M203" s="26">
        <v>256325.94</v>
      </c>
      <c r="N203" s="23">
        <v>230693.36</v>
      </c>
      <c r="O203" s="23">
        <v>25632.6</v>
      </c>
      <c r="P203" s="23">
        <f t="shared" si="20"/>
        <v>1892.4027316352899</v>
      </c>
      <c r="Q203" s="23">
        <v>9807</v>
      </c>
      <c r="S203" s="32"/>
      <c r="T203" s="32"/>
      <c r="U203" s="32"/>
    </row>
    <row r="204" spans="1:21" s="14" customFormat="1" outlineLevel="1" x14ac:dyDescent="0.3">
      <c r="A204" s="21">
        <f t="shared" si="21"/>
        <v>189</v>
      </c>
      <c r="B204" s="11" t="s">
        <v>40</v>
      </c>
      <c r="C204" s="3" t="s">
        <v>50</v>
      </c>
      <c r="D204" s="38" t="s">
        <v>351</v>
      </c>
      <c r="E204" s="21">
        <v>1945</v>
      </c>
      <c r="F204" s="21" t="s">
        <v>13</v>
      </c>
      <c r="G204" s="22">
        <v>5</v>
      </c>
      <c r="H204" s="23">
        <v>3418.3</v>
      </c>
      <c r="I204" s="23">
        <v>3264</v>
      </c>
      <c r="J204" s="23">
        <v>3071.1</v>
      </c>
      <c r="K204" s="24">
        <v>148</v>
      </c>
      <c r="L204" s="23">
        <v>1485180</v>
      </c>
      <c r="M204" s="26">
        <v>742590</v>
      </c>
      <c r="N204" s="23">
        <v>594072</v>
      </c>
      <c r="O204" s="23">
        <v>148518</v>
      </c>
      <c r="P204" s="23">
        <f t="shared" si="20"/>
        <v>455.01838235294116</v>
      </c>
      <c r="Q204" s="23">
        <v>9807</v>
      </c>
      <c r="S204" s="32"/>
      <c r="T204" s="32"/>
      <c r="U204" s="32"/>
    </row>
    <row r="205" spans="1:21" s="14" customFormat="1" outlineLevel="1" x14ac:dyDescent="0.3">
      <c r="A205" s="21">
        <f t="shared" si="21"/>
        <v>190</v>
      </c>
      <c r="B205" s="11" t="s">
        <v>40</v>
      </c>
      <c r="C205" s="3" t="s">
        <v>50</v>
      </c>
      <c r="D205" s="38" t="s">
        <v>352</v>
      </c>
      <c r="E205" s="21">
        <v>1945</v>
      </c>
      <c r="F205" s="21" t="s">
        <v>13</v>
      </c>
      <c r="G205" s="22">
        <v>1</v>
      </c>
      <c r="H205" s="23">
        <v>288.2</v>
      </c>
      <c r="I205" s="23">
        <v>183.8</v>
      </c>
      <c r="J205" s="23">
        <v>183.8</v>
      </c>
      <c r="K205" s="24">
        <v>10</v>
      </c>
      <c r="L205" s="23">
        <v>536235</v>
      </c>
      <c r="M205" s="26">
        <v>268117.5</v>
      </c>
      <c r="N205" s="23">
        <v>230581.05</v>
      </c>
      <c r="O205" s="23">
        <v>37536.449999999997</v>
      </c>
      <c r="P205" s="23">
        <f t="shared" si="20"/>
        <v>2917.4918389553859</v>
      </c>
      <c r="Q205" s="23">
        <v>9807</v>
      </c>
      <c r="S205" s="32"/>
      <c r="T205" s="32"/>
      <c r="U205" s="32"/>
    </row>
    <row r="206" spans="1:21" s="14" customFormat="1" outlineLevel="1" x14ac:dyDescent="0.3">
      <c r="A206" s="21">
        <f t="shared" si="21"/>
        <v>191</v>
      </c>
      <c r="B206" s="11" t="s">
        <v>40</v>
      </c>
      <c r="C206" s="3" t="s">
        <v>50</v>
      </c>
      <c r="D206" s="38" t="s">
        <v>439</v>
      </c>
      <c r="E206" s="21">
        <v>1945</v>
      </c>
      <c r="F206" s="21" t="s">
        <v>13</v>
      </c>
      <c r="G206" s="22">
        <v>2</v>
      </c>
      <c r="H206" s="23">
        <v>788.5</v>
      </c>
      <c r="I206" s="23">
        <v>537.9</v>
      </c>
      <c r="J206" s="23">
        <v>447.4</v>
      </c>
      <c r="K206" s="24">
        <v>29</v>
      </c>
      <c r="L206" s="23">
        <v>1112406.74</v>
      </c>
      <c r="M206" s="26">
        <v>556203.37</v>
      </c>
      <c r="N206" s="23">
        <v>500583.03</v>
      </c>
      <c r="O206" s="23">
        <v>55620.34</v>
      </c>
      <c r="P206" s="23">
        <f t="shared" si="20"/>
        <v>2068.0549172708684</v>
      </c>
      <c r="Q206" s="23">
        <v>9807</v>
      </c>
      <c r="S206" s="32"/>
      <c r="T206" s="32"/>
      <c r="U206" s="32"/>
    </row>
    <row r="207" spans="1:21" s="14" customFormat="1" outlineLevel="1" x14ac:dyDescent="0.3">
      <c r="A207" s="21">
        <f t="shared" si="21"/>
        <v>192</v>
      </c>
      <c r="B207" s="11" t="s">
        <v>40</v>
      </c>
      <c r="C207" s="3" t="s">
        <v>50</v>
      </c>
      <c r="D207" s="38" t="s">
        <v>440</v>
      </c>
      <c r="E207" s="21">
        <v>1945</v>
      </c>
      <c r="F207" s="21" t="s">
        <v>13</v>
      </c>
      <c r="G207" s="22">
        <v>2</v>
      </c>
      <c r="H207" s="23">
        <v>514.6</v>
      </c>
      <c r="I207" s="23">
        <v>356.1</v>
      </c>
      <c r="J207" s="23">
        <v>311.39999999999998</v>
      </c>
      <c r="K207" s="24">
        <v>24</v>
      </c>
      <c r="L207" s="23">
        <v>763742.66</v>
      </c>
      <c r="M207" s="26">
        <v>381871.33</v>
      </c>
      <c r="N207" s="23">
        <v>343684.2</v>
      </c>
      <c r="O207" s="23">
        <v>38187.129999999997</v>
      </c>
      <c r="P207" s="23">
        <f t="shared" si="20"/>
        <v>2144.7420949171583</v>
      </c>
      <c r="Q207" s="23">
        <v>9807</v>
      </c>
      <c r="S207" s="32"/>
      <c r="T207" s="32"/>
      <c r="U207" s="32"/>
    </row>
    <row r="208" spans="1:21" s="14" customFormat="1" outlineLevel="1" x14ac:dyDescent="0.3">
      <c r="A208" s="21">
        <f t="shared" si="21"/>
        <v>193</v>
      </c>
      <c r="B208" s="11" t="s">
        <v>40</v>
      </c>
      <c r="C208" s="3" t="s">
        <v>50</v>
      </c>
      <c r="D208" s="38" t="s">
        <v>441</v>
      </c>
      <c r="E208" s="21">
        <v>1961</v>
      </c>
      <c r="F208" s="21" t="s">
        <v>13</v>
      </c>
      <c r="G208" s="22">
        <v>4</v>
      </c>
      <c r="H208" s="23">
        <v>1849.8</v>
      </c>
      <c r="I208" s="23">
        <v>1372.4</v>
      </c>
      <c r="J208" s="23">
        <v>1062.0999999999999</v>
      </c>
      <c r="K208" s="24">
        <v>75</v>
      </c>
      <c r="L208" s="23">
        <v>1154512</v>
      </c>
      <c r="M208" s="26">
        <v>577256</v>
      </c>
      <c r="N208" s="23">
        <v>490667.6</v>
      </c>
      <c r="O208" s="23">
        <v>86588.4</v>
      </c>
      <c r="P208" s="23">
        <f t="shared" si="20"/>
        <v>841.23579131448548</v>
      </c>
      <c r="Q208" s="23">
        <v>16737</v>
      </c>
      <c r="S208" s="32"/>
      <c r="T208" s="32"/>
      <c r="U208" s="32"/>
    </row>
    <row r="209" spans="1:21" s="14" customFormat="1" outlineLevel="1" x14ac:dyDescent="0.3">
      <c r="A209" s="21">
        <f t="shared" si="21"/>
        <v>194</v>
      </c>
      <c r="B209" s="11" t="s">
        <v>40</v>
      </c>
      <c r="C209" s="3" t="s">
        <v>50</v>
      </c>
      <c r="D209" s="38" t="s">
        <v>353</v>
      </c>
      <c r="E209" s="21">
        <v>1961</v>
      </c>
      <c r="F209" s="21" t="s">
        <v>13</v>
      </c>
      <c r="G209" s="22">
        <v>2</v>
      </c>
      <c r="H209" s="23">
        <v>336.1</v>
      </c>
      <c r="I209" s="23">
        <v>308</v>
      </c>
      <c r="J209" s="23">
        <v>218.4</v>
      </c>
      <c r="K209" s="24">
        <v>24</v>
      </c>
      <c r="L209" s="23">
        <v>755836</v>
      </c>
      <c r="M209" s="26">
        <v>377918</v>
      </c>
      <c r="N209" s="23">
        <v>321230.3</v>
      </c>
      <c r="O209" s="23">
        <v>56687.7</v>
      </c>
      <c r="P209" s="23">
        <f t="shared" si="20"/>
        <v>2454.0129870129872</v>
      </c>
      <c r="Q209" s="23">
        <v>16737</v>
      </c>
      <c r="S209" s="32"/>
      <c r="T209" s="32"/>
      <c r="U209" s="32"/>
    </row>
    <row r="210" spans="1:21" s="14" customFormat="1" outlineLevel="1" x14ac:dyDescent="0.3">
      <c r="A210" s="21">
        <f t="shared" si="21"/>
        <v>195</v>
      </c>
      <c r="B210" s="11" t="s">
        <v>40</v>
      </c>
      <c r="C210" s="3" t="s">
        <v>50</v>
      </c>
      <c r="D210" s="38" t="s">
        <v>354</v>
      </c>
      <c r="E210" s="21">
        <v>1961</v>
      </c>
      <c r="F210" s="21" t="s">
        <v>13</v>
      </c>
      <c r="G210" s="22">
        <v>3</v>
      </c>
      <c r="H210" s="23">
        <v>1029.5999999999999</v>
      </c>
      <c r="I210" s="23">
        <v>1029.5999999999999</v>
      </c>
      <c r="J210" s="23">
        <v>627.79999999999995</v>
      </c>
      <c r="K210" s="24">
        <v>30</v>
      </c>
      <c r="L210" s="23">
        <v>838852</v>
      </c>
      <c r="M210" s="26">
        <v>419426</v>
      </c>
      <c r="N210" s="23">
        <v>377483.4</v>
      </c>
      <c r="O210" s="23">
        <v>41942.6</v>
      </c>
      <c r="P210" s="23">
        <f t="shared" si="20"/>
        <v>814.73581973581986</v>
      </c>
      <c r="Q210" s="23">
        <v>9807</v>
      </c>
      <c r="S210" s="32"/>
      <c r="T210" s="32"/>
      <c r="U210" s="32"/>
    </row>
    <row r="211" spans="1:21" s="14" customFormat="1" outlineLevel="1" x14ac:dyDescent="0.3">
      <c r="A211" s="21">
        <f t="shared" si="21"/>
        <v>196</v>
      </c>
      <c r="B211" s="11" t="s">
        <v>40</v>
      </c>
      <c r="C211" s="3" t="s">
        <v>50</v>
      </c>
      <c r="D211" s="38" t="s">
        <v>355</v>
      </c>
      <c r="E211" s="21">
        <v>1945</v>
      </c>
      <c r="F211" s="21" t="s">
        <v>13</v>
      </c>
      <c r="G211" s="22">
        <v>2</v>
      </c>
      <c r="H211" s="23">
        <v>375.2</v>
      </c>
      <c r="I211" s="23">
        <v>238.5</v>
      </c>
      <c r="J211" s="23">
        <v>195.7</v>
      </c>
      <c r="K211" s="24">
        <v>8</v>
      </c>
      <c r="L211" s="23">
        <v>507635.8</v>
      </c>
      <c r="M211" s="26">
        <v>253817.9</v>
      </c>
      <c r="N211" s="23">
        <v>228436.11</v>
      </c>
      <c r="O211" s="23">
        <v>25381.79</v>
      </c>
      <c r="P211" s="23">
        <f t="shared" si="20"/>
        <v>2128.4519916142558</v>
      </c>
      <c r="Q211" s="23">
        <v>9807</v>
      </c>
      <c r="S211" s="32"/>
      <c r="T211" s="32"/>
      <c r="U211" s="32"/>
    </row>
    <row r="212" spans="1:21" s="14" customFormat="1" ht="31.2" outlineLevel="1" x14ac:dyDescent="0.3">
      <c r="A212" s="21">
        <f t="shared" si="21"/>
        <v>197</v>
      </c>
      <c r="B212" s="11" t="s">
        <v>40</v>
      </c>
      <c r="C212" s="3" t="s">
        <v>50</v>
      </c>
      <c r="D212" s="38" t="s">
        <v>442</v>
      </c>
      <c r="E212" s="21">
        <v>1945</v>
      </c>
      <c r="F212" s="21" t="s">
        <v>13</v>
      </c>
      <c r="G212" s="22">
        <v>2</v>
      </c>
      <c r="H212" s="23">
        <v>138.4</v>
      </c>
      <c r="I212" s="23">
        <v>123</v>
      </c>
      <c r="J212" s="23">
        <v>123</v>
      </c>
      <c r="K212" s="24">
        <v>9</v>
      </c>
      <c r="L212" s="23">
        <v>372071.5</v>
      </c>
      <c r="M212" s="26">
        <v>186035.75</v>
      </c>
      <c r="N212" s="23">
        <v>130225.03</v>
      </c>
      <c r="O212" s="23">
        <v>55810.720000000001</v>
      </c>
      <c r="P212" s="23">
        <f t="shared" si="20"/>
        <v>3024.9715447154472</v>
      </c>
      <c r="Q212" s="23">
        <v>9807</v>
      </c>
      <c r="S212" s="32"/>
      <c r="T212" s="32"/>
      <c r="U212" s="32"/>
    </row>
    <row r="213" spans="1:21" s="14" customFormat="1" outlineLevel="1" x14ac:dyDescent="0.3">
      <c r="A213" s="21">
        <f t="shared" si="21"/>
        <v>198</v>
      </c>
      <c r="B213" s="11" t="s">
        <v>40</v>
      </c>
      <c r="C213" s="3" t="s">
        <v>50</v>
      </c>
      <c r="D213" s="38" t="s">
        <v>443</v>
      </c>
      <c r="E213" s="21">
        <v>1988</v>
      </c>
      <c r="F213" s="21" t="s">
        <v>13</v>
      </c>
      <c r="G213" s="22">
        <v>5</v>
      </c>
      <c r="H213" s="23">
        <v>4592.3</v>
      </c>
      <c r="I213" s="23">
        <v>2892.9</v>
      </c>
      <c r="J213" s="23">
        <v>2404.8000000000002</v>
      </c>
      <c r="K213" s="24">
        <v>109</v>
      </c>
      <c r="L213" s="23">
        <v>661583.25</v>
      </c>
      <c r="M213" s="26">
        <v>330791.63</v>
      </c>
      <c r="N213" s="23">
        <v>264633.3</v>
      </c>
      <c r="O213" s="23">
        <v>66158.320000000007</v>
      </c>
      <c r="P213" s="23">
        <f t="shared" si="20"/>
        <v>228.69205641397903</v>
      </c>
      <c r="Q213" s="23">
        <v>9807</v>
      </c>
      <c r="S213" s="32"/>
      <c r="T213" s="32"/>
      <c r="U213" s="32"/>
    </row>
    <row r="214" spans="1:21" s="14" customFormat="1" ht="31.2" outlineLevel="1" x14ac:dyDescent="0.3">
      <c r="A214" s="21">
        <f t="shared" si="21"/>
        <v>199</v>
      </c>
      <c r="B214" s="11" t="s">
        <v>40</v>
      </c>
      <c r="C214" s="3" t="s">
        <v>50</v>
      </c>
      <c r="D214" s="38" t="s">
        <v>564</v>
      </c>
      <c r="E214" s="21">
        <v>1945</v>
      </c>
      <c r="F214" s="21" t="s">
        <v>13</v>
      </c>
      <c r="G214" s="22">
        <v>3</v>
      </c>
      <c r="H214" s="23">
        <v>3772.5</v>
      </c>
      <c r="I214" s="23">
        <v>3772.5</v>
      </c>
      <c r="J214" s="23">
        <v>3037.27</v>
      </c>
      <c r="K214" s="24">
        <v>174</v>
      </c>
      <c r="L214" s="23">
        <v>4030527.13</v>
      </c>
      <c r="M214" s="26">
        <v>2015263.57</v>
      </c>
      <c r="N214" s="23">
        <v>1813737.2</v>
      </c>
      <c r="O214" s="23">
        <v>201526.36</v>
      </c>
      <c r="P214" s="23">
        <f t="shared" si="20"/>
        <v>1068.3968535453944</v>
      </c>
      <c r="Q214" s="23">
        <v>9807</v>
      </c>
      <c r="S214" s="32"/>
      <c r="T214" s="32"/>
      <c r="U214" s="32"/>
    </row>
    <row r="215" spans="1:21" s="14" customFormat="1" ht="19.2" customHeight="1" outlineLevel="1" x14ac:dyDescent="0.3">
      <c r="A215" s="21">
        <f t="shared" si="21"/>
        <v>200</v>
      </c>
      <c r="B215" s="11" t="s">
        <v>40</v>
      </c>
      <c r="C215" s="3" t="s">
        <v>50</v>
      </c>
      <c r="D215" s="38" t="s">
        <v>101</v>
      </c>
      <c r="E215" s="21">
        <v>1945</v>
      </c>
      <c r="F215" s="21" t="s">
        <v>13</v>
      </c>
      <c r="G215" s="22">
        <v>1</v>
      </c>
      <c r="H215" s="23">
        <v>235.8</v>
      </c>
      <c r="I215" s="23">
        <v>149</v>
      </c>
      <c r="J215" s="23">
        <v>103.2</v>
      </c>
      <c r="K215" s="24">
        <v>9</v>
      </c>
      <c r="L215" s="23">
        <v>584723.92000000004</v>
      </c>
      <c r="M215" s="26">
        <v>292361.96000000002</v>
      </c>
      <c r="N215" s="23">
        <v>263125.76000000001</v>
      </c>
      <c r="O215" s="23">
        <v>29236.2</v>
      </c>
      <c r="P215" s="23">
        <f t="shared" si="20"/>
        <v>3924.3216107382555</v>
      </c>
      <c r="Q215" s="23">
        <v>9807</v>
      </c>
      <c r="S215" s="32"/>
      <c r="T215" s="32"/>
      <c r="U215" s="32"/>
    </row>
    <row r="216" spans="1:21" s="14" customFormat="1" outlineLevel="1" x14ac:dyDescent="0.3">
      <c r="A216" s="21">
        <f t="shared" si="21"/>
        <v>201</v>
      </c>
      <c r="B216" s="11" t="s">
        <v>40</v>
      </c>
      <c r="C216" s="3" t="s">
        <v>50</v>
      </c>
      <c r="D216" s="38" t="s">
        <v>356</v>
      </c>
      <c r="E216" s="21">
        <v>1971</v>
      </c>
      <c r="F216" s="21" t="s">
        <v>13</v>
      </c>
      <c r="G216" s="22">
        <v>4</v>
      </c>
      <c r="H216" s="23">
        <v>1076</v>
      </c>
      <c r="I216" s="23">
        <v>788.4</v>
      </c>
      <c r="J216" s="23">
        <v>739.6</v>
      </c>
      <c r="K216" s="24">
        <v>36</v>
      </c>
      <c r="L216" s="23">
        <v>593860.35</v>
      </c>
      <c r="M216" s="26">
        <v>296930.17</v>
      </c>
      <c r="N216" s="23">
        <v>267237.15999999997</v>
      </c>
      <c r="O216" s="23">
        <v>29693.02</v>
      </c>
      <c r="P216" s="23">
        <f t="shared" si="20"/>
        <v>753.2475266362253</v>
      </c>
      <c r="Q216" s="23">
        <v>9807</v>
      </c>
      <c r="S216" s="32"/>
      <c r="T216" s="32"/>
      <c r="U216" s="32"/>
    </row>
    <row r="217" spans="1:21" s="14" customFormat="1" outlineLevel="1" x14ac:dyDescent="0.3">
      <c r="A217" s="21">
        <f t="shared" si="21"/>
        <v>202</v>
      </c>
      <c r="B217" s="11" t="s">
        <v>40</v>
      </c>
      <c r="C217" s="3" t="s">
        <v>50</v>
      </c>
      <c r="D217" s="38" t="s">
        <v>357</v>
      </c>
      <c r="E217" s="21">
        <v>1945</v>
      </c>
      <c r="F217" s="21" t="s">
        <v>13</v>
      </c>
      <c r="G217" s="22">
        <v>2</v>
      </c>
      <c r="H217" s="23">
        <v>181.1</v>
      </c>
      <c r="I217" s="23">
        <v>181.1</v>
      </c>
      <c r="J217" s="23">
        <v>137.80000000000001</v>
      </c>
      <c r="K217" s="24">
        <v>12</v>
      </c>
      <c r="L217" s="23">
        <v>341244.63</v>
      </c>
      <c r="M217" s="26">
        <v>170622.32</v>
      </c>
      <c r="N217" s="23">
        <v>153560.07999999999</v>
      </c>
      <c r="O217" s="23">
        <v>17062.23</v>
      </c>
      <c r="P217" s="23">
        <f t="shared" si="20"/>
        <v>1884.2884041965765</v>
      </c>
      <c r="Q217" s="23">
        <v>9807</v>
      </c>
      <c r="S217" s="32"/>
      <c r="T217" s="32"/>
      <c r="U217" s="32"/>
    </row>
    <row r="218" spans="1:21" s="14" customFormat="1" outlineLevel="1" x14ac:dyDescent="0.3">
      <c r="A218" s="21">
        <f t="shared" si="21"/>
        <v>203</v>
      </c>
      <c r="B218" s="11" t="s">
        <v>40</v>
      </c>
      <c r="C218" s="3" t="s">
        <v>50</v>
      </c>
      <c r="D218" s="38" t="s">
        <v>444</v>
      </c>
      <c r="E218" s="21">
        <v>1945</v>
      </c>
      <c r="F218" s="21" t="s">
        <v>13</v>
      </c>
      <c r="G218" s="22">
        <v>2</v>
      </c>
      <c r="H218" s="23">
        <v>296.60000000000002</v>
      </c>
      <c r="I218" s="23">
        <v>201.6</v>
      </c>
      <c r="J218" s="23">
        <v>169.28</v>
      </c>
      <c r="K218" s="24">
        <v>25</v>
      </c>
      <c r="L218" s="23">
        <v>443204.87</v>
      </c>
      <c r="M218" s="26">
        <v>221602.44</v>
      </c>
      <c r="N218" s="23">
        <v>199442.19</v>
      </c>
      <c r="O218" s="23">
        <v>22160.240000000002</v>
      </c>
      <c r="P218" s="23">
        <f t="shared" si="20"/>
        <v>2198.4368551587304</v>
      </c>
      <c r="Q218" s="23">
        <v>9807</v>
      </c>
      <c r="S218" s="32"/>
      <c r="T218" s="32"/>
      <c r="U218" s="32"/>
    </row>
    <row r="219" spans="1:21" s="14" customFormat="1" outlineLevel="1" x14ac:dyDescent="0.3">
      <c r="A219" s="21">
        <f t="shared" si="21"/>
        <v>204</v>
      </c>
      <c r="B219" s="11" t="s">
        <v>40</v>
      </c>
      <c r="C219" s="3" t="s">
        <v>50</v>
      </c>
      <c r="D219" s="38" t="s">
        <v>358</v>
      </c>
      <c r="E219" s="21">
        <v>1945</v>
      </c>
      <c r="F219" s="21" t="s">
        <v>13</v>
      </c>
      <c r="G219" s="22">
        <v>2</v>
      </c>
      <c r="H219" s="23">
        <v>217.1</v>
      </c>
      <c r="I219" s="23">
        <v>208.4</v>
      </c>
      <c r="J219" s="23">
        <v>129.1</v>
      </c>
      <c r="K219" s="24">
        <v>15</v>
      </c>
      <c r="L219" s="23">
        <v>442001.66</v>
      </c>
      <c r="M219" s="26">
        <v>221000.83</v>
      </c>
      <c r="N219" s="23">
        <v>198900.75</v>
      </c>
      <c r="O219" s="23">
        <v>22100.080000000002</v>
      </c>
      <c r="P219" s="23">
        <f t="shared" si="20"/>
        <v>2120.9292706333972</v>
      </c>
      <c r="Q219" s="23">
        <v>16737</v>
      </c>
      <c r="S219" s="32"/>
      <c r="T219" s="32"/>
      <c r="U219" s="32"/>
    </row>
    <row r="220" spans="1:21" s="14" customFormat="1" outlineLevel="1" x14ac:dyDescent="0.3">
      <c r="A220" s="21">
        <f t="shared" si="21"/>
        <v>205</v>
      </c>
      <c r="B220" s="11" t="s">
        <v>40</v>
      </c>
      <c r="C220" s="3" t="s">
        <v>50</v>
      </c>
      <c r="D220" s="38" t="s">
        <v>445</v>
      </c>
      <c r="E220" s="21">
        <v>1945</v>
      </c>
      <c r="F220" s="21" t="s">
        <v>13</v>
      </c>
      <c r="G220" s="22">
        <v>1</v>
      </c>
      <c r="H220" s="23">
        <v>173.1</v>
      </c>
      <c r="I220" s="23">
        <v>104.9</v>
      </c>
      <c r="J220" s="23">
        <v>59.4</v>
      </c>
      <c r="K220" s="24">
        <v>6</v>
      </c>
      <c r="L220" s="23">
        <v>290113.34999999998</v>
      </c>
      <c r="M220" s="26">
        <v>145056.67000000001</v>
      </c>
      <c r="N220" s="23">
        <v>130551.01</v>
      </c>
      <c r="O220" s="23">
        <v>14505.67</v>
      </c>
      <c r="P220" s="23">
        <f t="shared" si="20"/>
        <v>2765.6182078169682</v>
      </c>
      <c r="Q220" s="23">
        <v>9807</v>
      </c>
      <c r="S220" s="32"/>
      <c r="T220" s="32"/>
      <c r="U220" s="32"/>
    </row>
    <row r="221" spans="1:21" s="14" customFormat="1" outlineLevel="1" x14ac:dyDescent="0.3">
      <c r="A221" s="21">
        <f t="shared" si="21"/>
        <v>206</v>
      </c>
      <c r="B221" s="11" t="s">
        <v>40</v>
      </c>
      <c r="C221" s="3" t="s">
        <v>50</v>
      </c>
      <c r="D221" s="38" t="s">
        <v>359</v>
      </c>
      <c r="E221" s="21">
        <v>1945</v>
      </c>
      <c r="F221" s="21" t="s">
        <v>13</v>
      </c>
      <c r="G221" s="22">
        <v>1</v>
      </c>
      <c r="H221" s="23">
        <v>281.8</v>
      </c>
      <c r="I221" s="23">
        <v>171.5</v>
      </c>
      <c r="J221" s="23">
        <v>171.5</v>
      </c>
      <c r="K221" s="24">
        <v>16</v>
      </c>
      <c r="L221" s="23">
        <v>458747.51</v>
      </c>
      <c r="M221" s="26">
        <v>229373.75</v>
      </c>
      <c r="N221" s="23">
        <v>206436.38</v>
      </c>
      <c r="O221" s="23">
        <v>22937.38</v>
      </c>
      <c r="P221" s="23">
        <f t="shared" si="20"/>
        <v>2674.9125947521866</v>
      </c>
      <c r="Q221" s="23">
        <v>9807</v>
      </c>
      <c r="S221" s="32"/>
      <c r="T221" s="32"/>
      <c r="U221" s="32"/>
    </row>
    <row r="222" spans="1:21" s="14" customFormat="1" outlineLevel="1" x14ac:dyDescent="0.3">
      <c r="A222" s="21">
        <f t="shared" si="21"/>
        <v>207</v>
      </c>
      <c r="B222" s="11" t="s">
        <v>40</v>
      </c>
      <c r="C222" s="3" t="s">
        <v>50</v>
      </c>
      <c r="D222" s="38" t="s">
        <v>360</v>
      </c>
      <c r="E222" s="21">
        <v>1963</v>
      </c>
      <c r="F222" s="21" t="s">
        <v>13</v>
      </c>
      <c r="G222" s="22">
        <v>2</v>
      </c>
      <c r="H222" s="23">
        <v>413.7</v>
      </c>
      <c r="I222" s="23">
        <v>285.39999999999998</v>
      </c>
      <c r="J222" s="23">
        <v>286.39999999999998</v>
      </c>
      <c r="K222" s="24">
        <v>13</v>
      </c>
      <c r="L222" s="23">
        <v>705951.85</v>
      </c>
      <c r="M222" s="26">
        <v>352975.93</v>
      </c>
      <c r="N222" s="23">
        <v>317678.33</v>
      </c>
      <c r="O222" s="23">
        <v>35297.589999999997</v>
      </c>
      <c r="P222" s="23">
        <f t="shared" si="20"/>
        <v>2473.5523826208832</v>
      </c>
      <c r="Q222" s="23">
        <v>9807</v>
      </c>
      <c r="S222" s="32"/>
      <c r="T222" s="32"/>
      <c r="U222" s="32"/>
    </row>
    <row r="223" spans="1:21" s="14" customFormat="1" outlineLevel="1" x14ac:dyDescent="0.3">
      <c r="A223" s="21">
        <f t="shared" si="21"/>
        <v>208</v>
      </c>
      <c r="B223" s="11" t="s">
        <v>40</v>
      </c>
      <c r="C223" s="3" t="s">
        <v>50</v>
      </c>
      <c r="D223" s="38" t="s">
        <v>563</v>
      </c>
      <c r="E223" s="21">
        <v>1945</v>
      </c>
      <c r="F223" s="21" t="s">
        <v>13</v>
      </c>
      <c r="G223" s="22">
        <v>2</v>
      </c>
      <c r="H223" s="23">
        <v>902.8</v>
      </c>
      <c r="I223" s="23">
        <v>617.70000000000005</v>
      </c>
      <c r="J223" s="23">
        <v>413</v>
      </c>
      <c r="K223" s="24">
        <v>36</v>
      </c>
      <c r="L223" s="23">
        <v>1178899.8799999999</v>
      </c>
      <c r="M223" s="26">
        <v>589449.93999999994</v>
      </c>
      <c r="N223" s="23">
        <v>530504.94999999995</v>
      </c>
      <c r="O223" s="23">
        <v>58944.99</v>
      </c>
      <c r="P223" s="23">
        <f t="shared" si="20"/>
        <v>1908.5314553990606</v>
      </c>
      <c r="Q223" s="23">
        <v>9807</v>
      </c>
      <c r="S223" s="32"/>
      <c r="T223" s="32"/>
      <c r="U223" s="32"/>
    </row>
    <row r="224" spans="1:21" s="14" customFormat="1" outlineLevel="1" x14ac:dyDescent="0.3">
      <c r="A224" s="21">
        <f t="shared" si="21"/>
        <v>209</v>
      </c>
      <c r="B224" s="11" t="s">
        <v>40</v>
      </c>
      <c r="C224" s="3" t="s">
        <v>50</v>
      </c>
      <c r="D224" s="38" t="s">
        <v>361</v>
      </c>
      <c r="E224" s="21">
        <v>1945</v>
      </c>
      <c r="F224" s="21" t="s">
        <v>13</v>
      </c>
      <c r="G224" s="22">
        <v>3</v>
      </c>
      <c r="H224" s="23">
        <v>3787</v>
      </c>
      <c r="I224" s="23">
        <v>2523.1999999999998</v>
      </c>
      <c r="J224" s="23">
        <v>2264.5500000000002</v>
      </c>
      <c r="K224" s="24">
        <v>117</v>
      </c>
      <c r="L224" s="23">
        <v>3446203</v>
      </c>
      <c r="M224" s="26">
        <v>1723101.5</v>
      </c>
      <c r="N224" s="23">
        <v>1550791.35</v>
      </c>
      <c r="O224" s="23">
        <v>172310.15</v>
      </c>
      <c r="P224" s="23">
        <f t="shared" si="20"/>
        <v>1365.8065155358277</v>
      </c>
      <c r="Q224" s="23">
        <v>9807</v>
      </c>
      <c r="S224" s="32"/>
      <c r="T224" s="32"/>
      <c r="U224" s="32"/>
    </row>
    <row r="225" spans="1:21" s="14" customFormat="1" outlineLevel="1" x14ac:dyDescent="0.3">
      <c r="A225" s="21">
        <f t="shared" si="21"/>
        <v>210</v>
      </c>
      <c r="B225" s="11" t="s">
        <v>40</v>
      </c>
      <c r="C225" s="3" t="s">
        <v>50</v>
      </c>
      <c r="D225" s="38" t="s">
        <v>446</v>
      </c>
      <c r="E225" s="21">
        <v>1945</v>
      </c>
      <c r="F225" s="21" t="s">
        <v>13</v>
      </c>
      <c r="G225" s="22">
        <v>3</v>
      </c>
      <c r="H225" s="23">
        <v>2568.9</v>
      </c>
      <c r="I225" s="23">
        <v>1645.6</v>
      </c>
      <c r="J225" s="23">
        <v>1367.7</v>
      </c>
      <c r="K225" s="24">
        <v>91</v>
      </c>
      <c r="L225" s="23">
        <v>2133641.27</v>
      </c>
      <c r="M225" s="26">
        <v>1066820.6399999999</v>
      </c>
      <c r="N225" s="23">
        <v>960138.57</v>
      </c>
      <c r="O225" s="23">
        <v>106682.06</v>
      </c>
      <c r="P225" s="23">
        <f t="shared" si="20"/>
        <v>1296.5734504132233</v>
      </c>
      <c r="Q225" s="23">
        <v>16737</v>
      </c>
      <c r="S225" s="32"/>
      <c r="T225" s="32"/>
      <c r="U225" s="32"/>
    </row>
    <row r="226" spans="1:21" s="14" customFormat="1" outlineLevel="1" x14ac:dyDescent="0.3">
      <c r="A226" s="21">
        <f t="shared" si="21"/>
        <v>211</v>
      </c>
      <c r="B226" s="11" t="s">
        <v>40</v>
      </c>
      <c r="C226" s="3" t="s">
        <v>50</v>
      </c>
      <c r="D226" s="38" t="s">
        <v>447</v>
      </c>
      <c r="E226" s="21">
        <v>1970</v>
      </c>
      <c r="F226" s="21" t="s">
        <v>13</v>
      </c>
      <c r="G226" s="22">
        <v>3</v>
      </c>
      <c r="H226" s="23">
        <v>785.1</v>
      </c>
      <c r="I226" s="23">
        <v>571.70000000000005</v>
      </c>
      <c r="J226" s="23">
        <v>472</v>
      </c>
      <c r="K226" s="24">
        <v>21</v>
      </c>
      <c r="L226" s="23">
        <v>538779.31000000006</v>
      </c>
      <c r="M226" s="26">
        <v>269389.65999999997</v>
      </c>
      <c r="N226" s="23">
        <v>220899.52</v>
      </c>
      <c r="O226" s="23">
        <v>48490.13</v>
      </c>
      <c r="P226" s="23">
        <f t="shared" si="20"/>
        <v>942.4161448312052</v>
      </c>
      <c r="Q226" s="23">
        <v>16737</v>
      </c>
      <c r="S226" s="32"/>
      <c r="T226" s="32"/>
      <c r="U226" s="32"/>
    </row>
    <row r="227" spans="1:21" s="14" customFormat="1" outlineLevel="1" x14ac:dyDescent="0.3">
      <c r="A227" s="21">
        <f t="shared" si="21"/>
        <v>212</v>
      </c>
      <c r="B227" s="11" t="s">
        <v>40</v>
      </c>
      <c r="C227" s="3" t="s">
        <v>50</v>
      </c>
      <c r="D227" s="38" t="s">
        <v>362</v>
      </c>
      <c r="E227" s="21">
        <v>1967</v>
      </c>
      <c r="F227" s="21" t="s">
        <v>13</v>
      </c>
      <c r="G227" s="22">
        <v>5</v>
      </c>
      <c r="H227" s="23">
        <v>2952.5</v>
      </c>
      <c r="I227" s="23">
        <v>2952.5</v>
      </c>
      <c r="J227" s="23">
        <v>2921.6</v>
      </c>
      <c r="K227" s="24">
        <v>128</v>
      </c>
      <c r="L227" s="23">
        <v>1933311.03</v>
      </c>
      <c r="M227" s="26">
        <v>966655.52</v>
      </c>
      <c r="N227" s="23">
        <v>869989.96</v>
      </c>
      <c r="O227" s="23">
        <v>96665.55</v>
      </c>
      <c r="P227" s="23">
        <f t="shared" si="20"/>
        <v>654.80475190516518</v>
      </c>
      <c r="Q227" s="23">
        <v>16737</v>
      </c>
      <c r="S227" s="32"/>
      <c r="T227" s="32"/>
      <c r="U227" s="32"/>
    </row>
    <row r="228" spans="1:21" s="14" customFormat="1" outlineLevel="1" x14ac:dyDescent="0.3">
      <c r="A228" s="21">
        <f t="shared" si="21"/>
        <v>213</v>
      </c>
      <c r="B228" s="11" t="s">
        <v>40</v>
      </c>
      <c r="C228" s="3" t="s">
        <v>50</v>
      </c>
      <c r="D228" s="38" t="s">
        <v>363</v>
      </c>
      <c r="E228" s="21">
        <v>1977</v>
      </c>
      <c r="F228" s="21" t="s">
        <v>13</v>
      </c>
      <c r="G228" s="22">
        <v>5</v>
      </c>
      <c r="H228" s="23">
        <v>4532.8</v>
      </c>
      <c r="I228" s="23">
        <v>4532.8</v>
      </c>
      <c r="J228" s="23">
        <v>4048.7</v>
      </c>
      <c r="K228" s="24">
        <v>194</v>
      </c>
      <c r="L228" s="23">
        <v>1242147</v>
      </c>
      <c r="M228" s="26">
        <v>621073.5</v>
      </c>
      <c r="N228" s="23">
        <v>558966.15</v>
      </c>
      <c r="O228" s="23">
        <v>62107.35</v>
      </c>
      <c r="P228" s="23">
        <f t="shared" si="20"/>
        <v>274.03525414754677</v>
      </c>
      <c r="Q228" s="23">
        <v>9919</v>
      </c>
      <c r="S228" s="32"/>
      <c r="T228" s="32"/>
      <c r="U228" s="32"/>
    </row>
    <row r="229" spans="1:21" s="14" customFormat="1" outlineLevel="1" x14ac:dyDescent="0.3">
      <c r="A229" s="21">
        <f t="shared" si="21"/>
        <v>214</v>
      </c>
      <c r="B229" s="11" t="s">
        <v>40</v>
      </c>
      <c r="C229" s="3" t="s">
        <v>50</v>
      </c>
      <c r="D229" s="38" t="s">
        <v>562</v>
      </c>
      <c r="E229" s="21">
        <v>1945</v>
      </c>
      <c r="F229" s="21" t="s">
        <v>13</v>
      </c>
      <c r="G229" s="22">
        <v>3</v>
      </c>
      <c r="H229" s="23">
        <v>1158.4000000000001</v>
      </c>
      <c r="I229" s="23">
        <v>1085.5</v>
      </c>
      <c r="J229" s="23">
        <v>1044.2</v>
      </c>
      <c r="K229" s="24">
        <v>51</v>
      </c>
      <c r="L229" s="23">
        <v>672258.92</v>
      </c>
      <c r="M229" s="26">
        <v>336129.46</v>
      </c>
      <c r="N229" s="23">
        <v>302516.51</v>
      </c>
      <c r="O229" s="23">
        <v>33612.949999999997</v>
      </c>
      <c r="P229" s="23">
        <f t="shared" si="20"/>
        <v>619.30807922616304</v>
      </c>
      <c r="Q229" s="23">
        <v>9807</v>
      </c>
      <c r="S229" s="32"/>
      <c r="T229" s="32"/>
      <c r="U229" s="32"/>
    </row>
    <row r="230" spans="1:21" s="14" customFormat="1" outlineLevel="1" x14ac:dyDescent="0.3">
      <c r="A230" s="21">
        <f t="shared" si="21"/>
        <v>215</v>
      </c>
      <c r="B230" s="11" t="s">
        <v>40</v>
      </c>
      <c r="C230" s="3" t="s">
        <v>50</v>
      </c>
      <c r="D230" s="38" t="s">
        <v>364</v>
      </c>
      <c r="E230" s="21">
        <v>1945</v>
      </c>
      <c r="F230" s="21" t="s">
        <v>13</v>
      </c>
      <c r="G230" s="22">
        <v>2</v>
      </c>
      <c r="H230" s="23">
        <v>690.9</v>
      </c>
      <c r="I230" s="23">
        <v>462.4</v>
      </c>
      <c r="J230" s="23">
        <v>461.6</v>
      </c>
      <c r="K230" s="24">
        <v>16</v>
      </c>
      <c r="L230" s="23">
        <v>912364.52</v>
      </c>
      <c r="M230" s="26">
        <v>456182.26</v>
      </c>
      <c r="N230" s="23">
        <v>410564.03</v>
      </c>
      <c r="O230" s="23">
        <v>45618.23</v>
      </c>
      <c r="P230" s="23">
        <f t="shared" si="20"/>
        <v>1973.1066608996541</v>
      </c>
      <c r="Q230" s="23">
        <v>10112</v>
      </c>
      <c r="S230" s="32"/>
      <c r="T230" s="32"/>
      <c r="U230" s="32"/>
    </row>
    <row r="231" spans="1:21" s="14" customFormat="1" outlineLevel="1" x14ac:dyDescent="0.3">
      <c r="A231" s="21">
        <f t="shared" si="21"/>
        <v>216</v>
      </c>
      <c r="B231" s="11" t="s">
        <v>40</v>
      </c>
      <c r="C231" s="3" t="s">
        <v>50</v>
      </c>
      <c r="D231" s="38" t="s">
        <v>365</v>
      </c>
      <c r="E231" s="21">
        <v>1945</v>
      </c>
      <c r="F231" s="21" t="s">
        <v>13</v>
      </c>
      <c r="G231" s="22">
        <v>2</v>
      </c>
      <c r="H231" s="23">
        <v>767.7</v>
      </c>
      <c r="I231" s="23">
        <v>493.6</v>
      </c>
      <c r="J231" s="23">
        <v>382.4</v>
      </c>
      <c r="K231" s="24">
        <v>30</v>
      </c>
      <c r="L231" s="23">
        <v>836044.5</v>
      </c>
      <c r="M231" s="26">
        <v>418022.25</v>
      </c>
      <c r="N231" s="23">
        <v>376220.03</v>
      </c>
      <c r="O231" s="23">
        <v>41802.22</v>
      </c>
      <c r="P231" s="23">
        <f t="shared" si="20"/>
        <v>1693.7692463533224</v>
      </c>
      <c r="Q231" s="23">
        <v>18174</v>
      </c>
      <c r="S231" s="32"/>
      <c r="T231" s="32"/>
      <c r="U231" s="32"/>
    </row>
    <row r="232" spans="1:21" s="14" customFormat="1" outlineLevel="1" x14ac:dyDescent="0.3">
      <c r="A232" s="21">
        <f t="shared" si="21"/>
        <v>217</v>
      </c>
      <c r="B232" s="11" t="s">
        <v>40</v>
      </c>
      <c r="C232" s="3" t="s">
        <v>50</v>
      </c>
      <c r="D232" s="38" t="s">
        <v>448</v>
      </c>
      <c r="E232" s="21">
        <v>1945</v>
      </c>
      <c r="F232" s="21" t="s">
        <v>13</v>
      </c>
      <c r="G232" s="22">
        <v>2</v>
      </c>
      <c r="H232" s="23">
        <v>606.79999999999995</v>
      </c>
      <c r="I232" s="23">
        <v>411.4</v>
      </c>
      <c r="J232" s="23">
        <v>359.7</v>
      </c>
      <c r="K232" s="24">
        <v>32</v>
      </c>
      <c r="L232" s="23">
        <v>839785.89</v>
      </c>
      <c r="M232" s="26">
        <v>419892.95</v>
      </c>
      <c r="N232" s="23">
        <v>377903.65</v>
      </c>
      <c r="O232" s="23">
        <v>41989.29</v>
      </c>
      <c r="P232" s="23">
        <f t="shared" si="20"/>
        <v>2041.2880165289257</v>
      </c>
      <c r="Q232" s="23">
        <v>16737</v>
      </c>
      <c r="S232" s="32"/>
      <c r="T232" s="32"/>
      <c r="U232" s="32"/>
    </row>
    <row r="233" spans="1:21" s="14" customFormat="1" outlineLevel="1" x14ac:dyDescent="0.3">
      <c r="A233" s="21">
        <f t="shared" si="21"/>
        <v>218</v>
      </c>
      <c r="B233" s="11" t="s">
        <v>40</v>
      </c>
      <c r="C233" s="3" t="s">
        <v>50</v>
      </c>
      <c r="D233" s="38" t="s">
        <v>366</v>
      </c>
      <c r="E233" s="21">
        <v>1970</v>
      </c>
      <c r="F233" s="21" t="s">
        <v>13</v>
      </c>
      <c r="G233" s="22">
        <v>3</v>
      </c>
      <c r="H233" s="23">
        <v>533.79999999999995</v>
      </c>
      <c r="I233" s="23">
        <v>533.79999999999995</v>
      </c>
      <c r="J233" s="23">
        <v>396.1</v>
      </c>
      <c r="K233" s="24">
        <v>26</v>
      </c>
      <c r="L233" s="23">
        <v>556342.28</v>
      </c>
      <c r="M233" s="26">
        <v>278171.14</v>
      </c>
      <c r="N233" s="23">
        <v>250354.03</v>
      </c>
      <c r="O233" s="23">
        <v>27817.11</v>
      </c>
      <c r="P233" s="23">
        <f t="shared" si="20"/>
        <v>1042.229823904084</v>
      </c>
      <c r="Q233" s="23">
        <v>16737</v>
      </c>
      <c r="S233" s="32"/>
      <c r="T233" s="32"/>
      <c r="U233" s="32"/>
    </row>
    <row r="234" spans="1:21" s="14" customFormat="1" outlineLevel="1" x14ac:dyDescent="0.3">
      <c r="A234" s="21">
        <f t="shared" si="21"/>
        <v>219</v>
      </c>
      <c r="B234" s="11" t="s">
        <v>40</v>
      </c>
      <c r="C234" s="3" t="s">
        <v>50</v>
      </c>
      <c r="D234" s="38" t="s">
        <v>367</v>
      </c>
      <c r="E234" s="21">
        <v>1987</v>
      </c>
      <c r="F234" s="21" t="s">
        <v>13</v>
      </c>
      <c r="G234" s="22">
        <v>10</v>
      </c>
      <c r="H234" s="23">
        <v>4431.1000000000004</v>
      </c>
      <c r="I234" s="23">
        <v>4254.3999999999996</v>
      </c>
      <c r="J234" s="23">
        <v>3964.1</v>
      </c>
      <c r="K234" s="24">
        <v>191</v>
      </c>
      <c r="L234" s="23">
        <v>606850</v>
      </c>
      <c r="M234" s="26">
        <v>303425</v>
      </c>
      <c r="N234" s="23">
        <v>273082.5</v>
      </c>
      <c r="O234" s="23">
        <v>30342.5</v>
      </c>
      <c r="P234" s="23">
        <f t="shared" si="20"/>
        <v>142.64056036103798</v>
      </c>
      <c r="Q234" s="23">
        <v>9807</v>
      </c>
      <c r="S234" s="32"/>
      <c r="T234" s="32"/>
      <c r="U234" s="32"/>
    </row>
    <row r="235" spans="1:21" s="14" customFormat="1" outlineLevel="1" x14ac:dyDescent="0.3">
      <c r="A235" s="21">
        <f t="shared" si="21"/>
        <v>220</v>
      </c>
      <c r="B235" s="11" t="s">
        <v>40</v>
      </c>
      <c r="C235" s="3" t="s">
        <v>50</v>
      </c>
      <c r="D235" s="38" t="s">
        <v>560</v>
      </c>
      <c r="E235" s="21">
        <v>1971</v>
      </c>
      <c r="F235" s="21" t="s">
        <v>13</v>
      </c>
      <c r="G235" s="22">
        <v>5</v>
      </c>
      <c r="H235" s="23">
        <v>2916.7</v>
      </c>
      <c r="I235" s="23">
        <v>2916.7</v>
      </c>
      <c r="J235" s="23">
        <v>2912.9</v>
      </c>
      <c r="K235" s="24">
        <v>122</v>
      </c>
      <c r="L235" s="23">
        <v>1331288.67</v>
      </c>
      <c r="M235" s="26">
        <v>665644.34</v>
      </c>
      <c r="N235" s="23">
        <v>599079.9</v>
      </c>
      <c r="O235" s="23">
        <v>66564.429999999993</v>
      </c>
      <c r="P235" s="23">
        <f t="shared" si="20"/>
        <v>456.43661329584808</v>
      </c>
      <c r="Q235" s="23">
        <v>16737</v>
      </c>
      <c r="S235" s="32"/>
      <c r="T235" s="32"/>
      <c r="U235" s="32"/>
    </row>
    <row r="236" spans="1:21" s="14" customFormat="1" outlineLevel="1" x14ac:dyDescent="0.3">
      <c r="A236" s="21">
        <f t="shared" si="21"/>
        <v>221</v>
      </c>
      <c r="B236" s="11" t="s">
        <v>40</v>
      </c>
      <c r="C236" s="3" t="s">
        <v>50</v>
      </c>
      <c r="D236" s="38" t="s">
        <v>561</v>
      </c>
      <c r="E236" s="21">
        <v>1945</v>
      </c>
      <c r="F236" s="21" t="s">
        <v>13</v>
      </c>
      <c r="G236" s="22">
        <v>2</v>
      </c>
      <c r="H236" s="23">
        <v>503.9</v>
      </c>
      <c r="I236" s="23">
        <v>455.5</v>
      </c>
      <c r="J236" s="23">
        <v>3242.2</v>
      </c>
      <c r="K236" s="24">
        <v>25</v>
      </c>
      <c r="L236" s="23">
        <v>546817.98</v>
      </c>
      <c r="M236" s="26">
        <v>273408.99</v>
      </c>
      <c r="N236" s="23">
        <v>246068.09</v>
      </c>
      <c r="O236" s="23">
        <v>27340.9</v>
      </c>
      <c r="P236" s="23">
        <f t="shared" si="20"/>
        <v>1200.4785510428101</v>
      </c>
      <c r="Q236" s="23">
        <v>9807</v>
      </c>
      <c r="S236" s="32"/>
      <c r="T236" s="32"/>
      <c r="U236" s="32"/>
    </row>
    <row r="237" spans="1:21" s="14" customFormat="1" outlineLevel="1" x14ac:dyDescent="0.3">
      <c r="A237" s="21">
        <f t="shared" si="21"/>
        <v>222</v>
      </c>
      <c r="B237" s="11" t="s">
        <v>40</v>
      </c>
      <c r="C237" s="3" t="s">
        <v>50</v>
      </c>
      <c r="D237" s="38" t="s">
        <v>96</v>
      </c>
      <c r="E237" s="21">
        <v>1945</v>
      </c>
      <c r="F237" s="21" t="s">
        <v>13</v>
      </c>
      <c r="G237" s="22">
        <v>4</v>
      </c>
      <c r="H237" s="23">
        <v>1073.7</v>
      </c>
      <c r="I237" s="23">
        <v>769.5</v>
      </c>
      <c r="J237" s="23">
        <v>744.7</v>
      </c>
      <c r="K237" s="24">
        <v>14</v>
      </c>
      <c r="L237" s="23">
        <v>1424079.8</v>
      </c>
      <c r="M237" s="26">
        <v>712039.9</v>
      </c>
      <c r="N237" s="23">
        <v>640835.91</v>
      </c>
      <c r="O237" s="23">
        <v>71203.990000000005</v>
      </c>
      <c r="P237" s="23">
        <f t="shared" si="20"/>
        <v>1850.6560103963614</v>
      </c>
      <c r="Q237" s="23">
        <v>18174</v>
      </c>
      <c r="S237" s="32"/>
      <c r="T237" s="32"/>
      <c r="U237" s="32"/>
    </row>
    <row r="238" spans="1:21" s="14" customFormat="1" outlineLevel="1" x14ac:dyDescent="0.3">
      <c r="A238" s="21">
        <f t="shared" si="21"/>
        <v>223</v>
      </c>
      <c r="B238" s="11" t="s">
        <v>40</v>
      </c>
      <c r="C238" s="3" t="s">
        <v>50</v>
      </c>
      <c r="D238" s="38" t="s">
        <v>368</v>
      </c>
      <c r="E238" s="21">
        <v>1945</v>
      </c>
      <c r="F238" s="21" t="s">
        <v>13</v>
      </c>
      <c r="G238" s="22">
        <v>3</v>
      </c>
      <c r="H238" s="23">
        <v>572.79999999999995</v>
      </c>
      <c r="I238" s="23">
        <v>380</v>
      </c>
      <c r="J238" s="23">
        <v>244.6</v>
      </c>
      <c r="K238" s="24">
        <v>33</v>
      </c>
      <c r="L238" s="23">
        <v>657525</v>
      </c>
      <c r="M238" s="26">
        <v>328762.5</v>
      </c>
      <c r="N238" s="23">
        <v>295886.25</v>
      </c>
      <c r="O238" s="23">
        <v>32876.25</v>
      </c>
      <c r="P238" s="23">
        <f t="shared" si="20"/>
        <v>1730.328947368421</v>
      </c>
      <c r="Q238" s="23">
        <v>9807</v>
      </c>
      <c r="S238" s="32"/>
      <c r="T238" s="32"/>
      <c r="U238" s="32"/>
    </row>
    <row r="239" spans="1:21" s="14" customFormat="1" outlineLevel="1" x14ac:dyDescent="0.3">
      <c r="A239" s="21">
        <f t="shared" si="21"/>
        <v>224</v>
      </c>
      <c r="B239" s="11" t="s">
        <v>40</v>
      </c>
      <c r="C239" s="3" t="s">
        <v>50</v>
      </c>
      <c r="D239" s="38" t="s">
        <v>369</v>
      </c>
      <c r="E239" s="21">
        <v>1945</v>
      </c>
      <c r="F239" s="21" t="s">
        <v>13</v>
      </c>
      <c r="G239" s="22">
        <v>2</v>
      </c>
      <c r="H239" s="23">
        <v>532.29999999999995</v>
      </c>
      <c r="I239" s="23">
        <v>477.9</v>
      </c>
      <c r="J239" s="23">
        <v>444.3</v>
      </c>
      <c r="K239" s="24">
        <v>16</v>
      </c>
      <c r="L239" s="23">
        <v>929263</v>
      </c>
      <c r="M239" s="26">
        <v>464631.5</v>
      </c>
      <c r="N239" s="23">
        <v>418168.35</v>
      </c>
      <c r="O239" s="23">
        <v>46463.15</v>
      </c>
      <c r="P239" s="23">
        <f t="shared" si="20"/>
        <v>1944.471646788031</v>
      </c>
      <c r="Q239" s="23">
        <v>16737</v>
      </c>
      <c r="S239" s="32"/>
      <c r="T239" s="32"/>
      <c r="U239" s="32"/>
    </row>
    <row r="240" spans="1:21" s="14" customFormat="1" outlineLevel="1" x14ac:dyDescent="0.3">
      <c r="A240" s="21">
        <f t="shared" si="21"/>
        <v>225</v>
      </c>
      <c r="B240" s="11" t="s">
        <v>40</v>
      </c>
      <c r="C240" s="3" t="s">
        <v>50</v>
      </c>
      <c r="D240" s="38" t="s">
        <v>370</v>
      </c>
      <c r="E240" s="21">
        <v>1992</v>
      </c>
      <c r="F240" s="21" t="s">
        <v>13</v>
      </c>
      <c r="G240" s="22">
        <v>3</v>
      </c>
      <c r="H240" s="23">
        <v>3435.2</v>
      </c>
      <c r="I240" s="23">
        <v>2401.8000000000002</v>
      </c>
      <c r="J240" s="23">
        <v>2032</v>
      </c>
      <c r="K240" s="24">
        <v>114</v>
      </c>
      <c r="L240" s="23">
        <v>2374827</v>
      </c>
      <c r="M240" s="26">
        <v>1187413.5</v>
      </c>
      <c r="N240" s="23">
        <v>949930.8</v>
      </c>
      <c r="O240" s="23">
        <v>237482.7</v>
      </c>
      <c r="P240" s="23">
        <f t="shared" si="20"/>
        <v>988.76967274544086</v>
      </c>
      <c r="Q240" s="23">
        <v>16737</v>
      </c>
      <c r="S240" s="32"/>
      <c r="T240" s="32"/>
      <c r="U240" s="32"/>
    </row>
    <row r="241" spans="1:21" s="14" customFormat="1" outlineLevel="1" x14ac:dyDescent="0.3">
      <c r="A241" s="21">
        <f t="shared" si="21"/>
        <v>226</v>
      </c>
      <c r="B241" s="11" t="s">
        <v>40</v>
      </c>
      <c r="C241" s="3" t="s">
        <v>50</v>
      </c>
      <c r="D241" s="38" t="s">
        <v>371</v>
      </c>
      <c r="E241" s="21">
        <v>1961</v>
      </c>
      <c r="F241" s="21" t="s">
        <v>13</v>
      </c>
      <c r="G241" s="22">
        <v>2</v>
      </c>
      <c r="H241" s="23">
        <v>547.79999999999995</v>
      </c>
      <c r="I241" s="23">
        <v>351.2</v>
      </c>
      <c r="J241" s="23">
        <v>312.7</v>
      </c>
      <c r="K241" s="24">
        <v>27</v>
      </c>
      <c r="L241" s="23">
        <v>389215.71</v>
      </c>
      <c r="M241" s="26">
        <v>194607.86</v>
      </c>
      <c r="N241" s="23">
        <v>175147.07</v>
      </c>
      <c r="O241" s="23">
        <v>19460.78</v>
      </c>
      <c r="P241" s="23">
        <f t="shared" si="20"/>
        <v>1108.2451879271071</v>
      </c>
      <c r="Q241" s="23">
        <v>16737</v>
      </c>
      <c r="S241" s="32"/>
      <c r="T241" s="32"/>
      <c r="U241" s="32"/>
    </row>
    <row r="242" spans="1:21" s="14" customFormat="1" outlineLevel="1" x14ac:dyDescent="0.3">
      <c r="A242" s="21">
        <f t="shared" si="21"/>
        <v>227</v>
      </c>
      <c r="B242" s="11" t="s">
        <v>40</v>
      </c>
      <c r="C242" s="3" t="s">
        <v>50</v>
      </c>
      <c r="D242" s="38" t="s">
        <v>449</v>
      </c>
      <c r="E242" s="21">
        <v>1973</v>
      </c>
      <c r="F242" s="21" t="s">
        <v>13</v>
      </c>
      <c r="G242" s="22">
        <v>9</v>
      </c>
      <c r="H242" s="23">
        <v>10094.700000000001</v>
      </c>
      <c r="I242" s="23">
        <v>8049.5</v>
      </c>
      <c r="J242" s="23">
        <v>7644.6</v>
      </c>
      <c r="K242" s="24">
        <v>293</v>
      </c>
      <c r="L242" s="23">
        <v>1722601</v>
      </c>
      <c r="M242" s="26">
        <v>861300.5</v>
      </c>
      <c r="N242" s="23">
        <v>775170.45</v>
      </c>
      <c r="O242" s="23">
        <v>86130.05</v>
      </c>
      <c r="P242" s="23">
        <f t="shared" si="20"/>
        <v>214.00099385054972</v>
      </c>
      <c r="Q242" s="23">
        <v>16737</v>
      </c>
      <c r="S242" s="32"/>
      <c r="T242" s="32"/>
      <c r="U242" s="32"/>
    </row>
    <row r="243" spans="1:21" s="14" customFormat="1" outlineLevel="1" x14ac:dyDescent="0.3">
      <c r="A243" s="21">
        <f t="shared" si="21"/>
        <v>228</v>
      </c>
      <c r="B243" s="11" t="s">
        <v>40</v>
      </c>
      <c r="C243" s="3" t="s">
        <v>50</v>
      </c>
      <c r="D243" s="38" t="s">
        <v>450</v>
      </c>
      <c r="E243" s="21">
        <v>1945</v>
      </c>
      <c r="F243" s="21" t="s">
        <v>13</v>
      </c>
      <c r="G243" s="22">
        <v>2</v>
      </c>
      <c r="H243" s="23">
        <v>320.10000000000002</v>
      </c>
      <c r="I243" s="23">
        <v>174.4</v>
      </c>
      <c r="J243" s="23">
        <v>154.19999999999999</v>
      </c>
      <c r="K243" s="24">
        <v>4</v>
      </c>
      <c r="L243" s="23">
        <v>460455.29</v>
      </c>
      <c r="M243" s="26">
        <v>230227.65</v>
      </c>
      <c r="N243" s="23">
        <v>207204.88</v>
      </c>
      <c r="O243" s="23">
        <v>23022.76</v>
      </c>
      <c r="P243" s="23">
        <f t="shared" si="20"/>
        <v>2640.2252866972476</v>
      </c>
      <c r="Q243" s="23">
        <v>16737</v>
      </c>
      <c r="S243" s="32"/>
      <c r="T243" s="32"/>
      <c r="U243" s="32"/>
    </row>
    <row r="244" spans="1:21" s="14" customFormat="1" outlineLevel="1" x14ac:dyDescent="0.3">
      <c r="A244" s="21">
        <f t="shared" si="21"/>
        <v>229</v>
      </c>
      <c r="B244" s="11" t="s">
        <v>40</v>
      </c>
      <c r="C244" s="3" t="s">
        <v>50</v>
      </c>
      <c r="D244" s="38" t="s">
        <v>451</v>
      </c>
      <c r="E244" s="21">
        <v>1945</v>
      </c>
      <c r="F244" s="21" t="s">
        <v>13</v>
      </c>
      <c r="G244" s="22">
        <v>2</v>
      </c>
      <c r="H244" s="23">
        <v>294.10000000000002</v>
      </c>
      <c r="I244" s="23">
        <v>294.10000000000002</v>
      </c>
      <c r="J244" s="23">
        <v>139.30000000000001</v>
      </c>
      <c r="K244" s="24">
        <v>26</v>
      </c>
      <c r="L244" s="23">
        <v>621603.61</v>
      </c>
      <c r="M244" s="26">
        <v>310801.81</v>
      </c>
      <c r="N244" s="23">
        <v>279721.62</v>
      </c>
      <c r="O244" s="23">
        <v>31080.18</v>
      </c>
      <c r="P244" s="23">
        <f t="shared" si="20"/>
        <v>2113.5790887453245</v>
      </c>
      <c r="Q244" s="23">
        <v>9919</v>
      </c>
      <c r="S244" s="32"/>
      <c r="T244" s="32"/>
      <c r="U244" s="32"/>
    </row>
    <row r="245" spans="1:21" s="14" customFormat="1" outlineLevel="1" x14ac:dyDescent="0.3">
      <c r="A245" s="21">
        <f t="shared" si="21"/>
        <v>230</v>
      </c>
      <c r="B245" s="11" t="s">
        <v>40</v>
      </c>
      <c r="C245" s="3" t="s">
        <v>50</v>
      </c>
      <c r="D245" s="38" t="s">
        <v>452</v>
      </c>
      <c r="E245" s="21">
        <v>1945</v>
      </c>
      <c r="F245" s="21" t="s">
        <v>13</v>
      </c>
      <c r="G245" s="22">
        <v>1</v>
      </c>
      <c r="H245" s="23">
        <v>133.30000000000001</v>
      </c>
      <c r="I245" s="23">
        <v>133.30000000000001</v>
      </c>
      <c r="J245" s="23">
        <v>100.2</v>
      </c>
      <c r="K245" s="24">
        <v>10</v>
      </c>
      <c r="L245" s="23">
        <v>207872.26</v>
      </c>
      <c r="M245" s="26">
        <v>103936.13</v>
      </c>
      <c r="N245" s="23">
        <v>93542.52</v>
      </c>
      <c r="O245" s="23">
        <v>10393.61</v>
      </c>
      <c r="P245" s="23">
        <f t="shared" si="20"/>
        <v>1559.4318079519878</v>
      </c>
      <c r="Q245" s="23">
        <v>9919</v>
      </c>
      <c r="S245" s="32"/>
      <c r="T245" s="32"/>
      <c r="U245" s="32"/>
    </row>
    <row r="246" spans="1:21" s="14" customFormat="1" outlineLevel="1" x14ac:dyDescent="0.3">
      <c r="A246" s="21">
        <f t="shared" si="21"/>
        <v>231</v>
      </c>
      <c r="B246" s="11" t="s">
        <v>40</v>
      </c>
      <c r="C246" s="3" t="s">
        <v>50</v>
      </c>
      <c r="D246" s="38" t="s">
        <v>372</v>
      </c>
      <c r="E246" s="21">
        <v>1960</v>
      </c>
      <c r="F246" s="21" t="s">
        <v>13</v>
      </c>
      <c r="G246" s="22">
        <v>3</v>
      </c>
      <c r="H246" s="23">
        <v>1606.3</v>
      </c>
      <c r="I246" s="23">
        <v>1480</v>
      </c>
      <c r="J246" s="23">
        <v>1270</v>
      </c>
      <c r="K246" s="24">
        <v>71</v>
      </c>
      <c r="L246" s="23">
        <v>1291281</v>
      </c>
      <c r="M246" s="26">
        <v>645640.5</v>
      </c>
      <c r="N246" s="23">
        <v>516512.4</v>
      </c>
      <c r="O246" s="23">
        <v>129128.1</v>
      </c>
      <c r="P246" s="23">
        <f t="shared" si="20"/>
        <v>872.48716216216212</v>
      </c>
      <c r="Q246" s="23">
        <v>9919</v>
      </c>
      <c r="S246" s="32"/>
      <c r="T246" s="32"/>
      <c r="U246" s="32"/>
    </row>
    <row r="247" spans="1:21" s="14" customFormat="1" outlineLevel="1" x14ac:dyDescent="0.3">
      <c r="A247" s="21">
        <f t="shared" si="21"/>
        <v>232</v>
      </c>
      <c r="B247" s="11" t="s">
        <v>40</v>
      </c>
      <c r="C247" s="3" t="s">
        <v>50</v>
      </c>
      <c r="D247" s="38" t="s">
        <v>373</v>
      </c>
      <c r="E247" s="21">
        <v>1962</v>
      </c>
      <c r="F247" s="21" t="s">
        <v>13</v>
      </c>
      <c r="G247" s="22">
        <v>2</v>
      </c>
      <c r="H247" s="23">
        <v>431.6</v>
      </c>
      <c r="I247" s="23">
        <v>401.7</v>
      </c>
      <c r="J247" s="23">
        <v>207</v>
      </c>
      <c r="K247" s="24">
        <v>16</v>
      </c>
      <c r="L247" s="23">
        <v>664973.28</v>
      </c>
      <c r="M247" s="26">
        <v>332486.64</v>
      </c>
      <c r="N247" s="23">
        <v>299237.98</v>
      </c>
      <c r="O247" s="23">
        <v>33248.660000000003</v>
      </c>
      <c r="P247" s="23">
        <f t="shared" si="20"/>
        <v>1655.3977595220315</v>
      </c>
      <c r="Q247" s="23">
        <v>10112</v>
      </c>
      <c r="S247" s="32"/>
      <c r="T247" s="32"/>
      <c r="U247" s="32"/>
    </row>
    <row r="248" spans="1:21" s="14" customFormat="1" outlineLevel="1" x14ac:dyDescent="0.3">
      <c r="A248" s="21">
        <f t="shared" si="21"/>
        <v>233</v>
      </c>
      <c r="B248" s="11" t="s">
        <v>40</v>
      </c>
      <c r="C248" s="3" t="s">
        <v>50</v>
      </c>
      <c r="D248" s="38" t="s">
        <v>453</v>
      </c>
      <c r="E248" s="21">
        <v>1983</v>
      </c>
      <c r="F248" s="21" t="s">
        <v>13</v>
      </c>
      <c r="G248" s="22">
        <v>5</v>
      </c>
      <c r="H248" s="23">
        <v>2409.1</v>
      </c>
      <c r="I248" s="23">
        <v>2084.8000000000002</v>
      </c>
      <c r="J248" s="23">
        <v>1627.7</v>
      </c>
      <c r="K248" s="24">
        <v>110</v>
      </c>
      <c r="L248" s="23">
        <v>716054.51</v>
      </c>
      <c r="M248" s="26">
        <v>358027.26</v>
      </c>
      <c r="N248" s="23">
        <v>304323.17</v>
      </c>
      <c r="O248" s="23">
        <v>53704.08</v>
      </c>
      <c r="P248" s="23">
        <f t="shared" si="20"/>
        <v>343.46436588641592</v>
      </c>
      <c r="Q248" s="23">
        <v>10112</v>
      </c>
      <c r="S248" s="32"/>
      <c r="T248" s="32"/>
      <c r="U248" s="32"/>
    </row>
    <row r="249" spans="1:21" s="14" customFormat="1" outlineLevel="1" x14ac:dyDescent="0.3">
      <c r="A249" s="21">
        <f t="shared" si="21"/>
        <v>234</v>
      </c>
      <c r="B249" s="11" t="s">
        <v>40</v>
      </c>
      <c r="C249" s="3" t="s">
        <v>50</v>
      </c>
      <c r="D249" s="38" t="s">
        <v>454</v>
      </c>
      <c r="E249" s="21">
        <v>1984</v>
      </c>
      <c r="F249" s="21" t="s">
        <v>13</v>
      </c>
      <c r="G249" s="22">
        <v>12</v>
      </c>
      <c r="H249" s="23">
        <v>6048.5</v>
      </c>
      <c r="I249" s="23">
        <v>4176.6000000000004</v>
      </c>
      <c r="J249" s="23">
        <v>3868.86</v>
      </c>
      <c r="K249" s="24">
        <v>178</v>
      </c>
      <c r="L249" s="23">
        <v>2837257</v>
      </c>
      <c r="M249" s="26">
        <v>1418628.5</v>
      </c>
      <c r="N249" s="23">
        <v>1276765.6499999999</v>
      </c>
      <c r="O249" s="23">
        <v>141862.85</v>
      </c>
      <c r="P249" s="23">
        <f t="shared" ref="P249:P312" si="22">L249/I249</f>
        <v>679.32217593257667</v>
      </c>
      <c r="Q249" s="23">
        <v>9807</v>
      </c>
      <c r="S249" s="32"/>
      <c r="T249" s="32"/>
      <c r="U249" s="32"/>
    </row>
    <row r="250" spans="1:21" s="14" customFormat="1" outlineLevel="1" x14ac:dyDescent="0.3">
      <c r="A250" s="21">
        <f t="shared" ref="A250:A313" si="23">A249+1</f>
        <v>235</v>
      </c>
      <c r="B250" s="11" t="s">
        <v>40</v>
      </c>
      <c r="C250" s="3" t="s">
        <v>50</v>
      </c>
      <c r="D250" s="38" t="s">
        <v>374</v>
      </c>
      <c r="E250" s="21">
        <v>1962</v>
      </c>
      <c r="F250" s="21" t="s">
        <v>13</v>
      </c>
      <c r="G250" s="22">
        <v>4</v>
      </c>
      <c r="H250" s="23">
        <v>1027.8</v>
      </c>
      <c r="I250" s="23">
        <v>1014.3</v>
      </c>
      <c r="J250" s="23">
        <v>880.3</v>
      </c>
      <c r="K250" s="24">
        <v>41</v>
      </c>
      <c r="L250" s="23">
        <v>889520.92</v>
      </c>
      <c r="M250" s="26">
        <v>444760.46</v>
      </c>
      <c r="N250" s="23">
        <v>400284.41</v>
      </c>
      <c r="O250" s="23">
        <v>44476.05</v>
      </c>
      <c r="P250" s="23">
        <f t="shared" si="22"/>
        <v>876.98010450557047</v>
      </c>
      <c r="Q250" s="23">
        <v>10112</v>
      </c>
      <c r="S250" s="32"/>
      <c r="T250" s="32"/>
      <c r="U250" s="32"/>
    </row>
    <row r="251" spans="1:21" s="14" customFormat="1" outlineLevel="1" x14ac:dyDescent="0.3">
      <c r="A251" s="21">
        <f t="shared" si="23"/>
        <v>236</v>
      </c>
      <c r="B251" s="11" t="s">
        <v>40</v>
      </c>
      <c r="C251" s="3" t="s">
        <v>50</v>
      </c>
      <c r="D251" s="38" t="s">
        <v>375</v>
      </c>
      <c r="E251" s="21">
        <v>1958</v>
      </c>
      <c r="F251" s="21" t="s">
        <v>13</v>
      </c>
      <c r="G251" s="22">
        <v>4</v>
      </c>
      <c r="H251" s="23">
        <v>2160.1</v>
      </c>
      <c r="I251" s="23">
        <v>2125.1999999999998</v>
      </c>
      <c r="J251" s="23">
        <v>2125.1999999999998</v>
      </c>
      <c r="K251" s="24">
        <v>61</v>
      </c>
      <c r="L251" s="23">
        <v>1259257.5</v>
      </c>
      <c r="M251" s="26">
        <v>629628.75</v>
      </c>
      <c r="N251" s="23">
        <v>566665.88</v>
      </c>
      <c r="O251" s="23">
        <v>62962.87</v>
      </c>
      <c r="P251" s="23">
        <f t="shared" si="22"/>
        <v>592.53599661208364</v>
      </c>
      <c r="Q251" s="23">
        <v>9807</v>
      </c>
      <c r="S251" s="32"/>
      <c r="T251" s="32"/>
      <c r="U251" s="32"/>
    </row>
    <row r="252" spans="1:21" s="14" customFormat="1" outlineLevel="1" x14ac:dyDescent="0.3">
      <c r="A252" s="21">
        <f t="shared" si="23"/>
        <v>237</v>
      </c>
      <c r="B252" s="11" t="s">
        <v>40</v>
      </c>
      <c r="C252" s="3" t="s">
        <v>50</v>
      </c>
      <c r="D252" s="38" t="s">
        <v>103</v>
      </c>
      <c r="E252" s="21">
        <v>1967</v>
      </c>
      <c r="F252" s="21" t="s">
        <v>13</v>
      </c>
      <c r="G252" s="22">
        <v>2</v>
      </c>
      <c r="H252" s="23">
        <v>434.3</v>
      </c>
      <c r="I252" s="23">
        <v>264.7</v>
      </c>
      <c r="J252" s="23">
        <v>264.7</v>
      </c>
      <c r="K252" s="24">
        <v>18</v>
      </c>
      <c r="L252" s="23">
        <v>587517.44999999995</v>
      </c>
      <c r="M252" s="26">
        <v>293758.73</v>
      </c>
      <c r="N252" s="23">
        <v>255570.09</v>
      </c>
      <c r="O252" s="23">
        <v>38188.629999999997</v>
      </c>
      <c r="P252" s="23">
        <f t="shared" si="22"/>
        <v>2219.5596902153379</v>
      </c>
      <c r="Q252" s="23">
        <v>16737</v>
      </c>
      <c r="S252" s="32"/>
      <c r="T252" s="32"/>
      <c r="U252" s="32"/>
    </row>
    <row r="253" spans="1:21" s="14" customFormat="1" outlineLevel="1" x14ac:dyDescent="0.3">
      <c r="A253" s="21">
        <f t="shared" si="23"/>
        <v>238</v>
      </c>
      <c r="B253" s="11" t="s">
        <v>40</v>
      </c>
      <c r="C253" s="3" t="s">
        <v>50</v>
      </c>
      <c r="D253" s="38" t="s">
        <v>376</v>
      </c>
      <c r="E253" s="21">
        <v>1945</v>
      </c>
      <c r="F253" s="21" t="s">
        <v>13</v>
      </c>
      <c r="G253" s="22">
        <v>2</v>
      </c>
      <c r="H253" s="23">
        <v>693.5</v>
      </c>
      <c r="I253" s="23">
        <v>421.3</v>
      </c>
      <c r="J253" s="23">
        <v>415.1</v>
      </c>
      <c r="K253" s="24">
        <v>26</v>
      </c>
      <c r="L253" s="23">
        <v>854378.62</v>
      </c>
      <c r="M253" s="26">
        <v>427189.31</v>
      </c>
      <c r="N253" s="23">
        <v>363110.91</v>
      </c>
      <c r="O253" s="23">
        <v>64078.400000000001</v>
      </c>
      <c r="P253" s="23">
        <f t="shared" si="22"/>
        <v>2027.9577972940897</v>
      </c>
      <c r="Q253" s="23">
        <v>16737</v>
      </c>
      <c r="S253" s="32"/>
      <c r="T253" s="32"/>
      <c r="U253" s="32"/>
    </row>
    <row r="254" spans="1:21" s="14" customFormat="1" outlineLevel="1" x14ac:dyDescent="0.3">
      <c r="A254" s="21">
        <f t="shared" si="23"/>
        <v>239</v>
      </c>
      <c r="B254" s="11" t="s">
        <v>40</v>
      </c>
      <c r="C254" s="3" t="s">
        <v>50</v>
      </c>
      <c r="D254" s="38" t="s">
        <v>95</v>
      </c>
      <c r="E254" s="21">
        <v>1956</v>
      </c>
      <c r="F254" s="21" t="s">
        <v>13</v>
      </c>
      <c r="G254" s="22">
        <v>3</v>
      </c>
      <c r="H254" s="23">
        <v>1045.3</v>
      </c>
      <c r="I254" s="23">
        <v>495.1</v>
      </c>
      <c r="J254" s="23">
        <v>495.1</v>
      </c>
      <c r="K254" s="24">
        <v>19</v>
      </c>
      <c r="L254" s="23">
        <v>1668080</v>
      </c>
      <c r="M254" s="26">
        <v>834040</v>
      </c>
      <c r="N254" s="23">
        <v>750636</v>
      </c>
      <c r="O254" s="23">
        <v>83404</v>
      </c>
      <c r="P254" s="23">
        <f t="shared" si="22"/>
        <v>3369.1779438497274</v>
      </c>
      <c r="Q254" s="23">
        <v>16737</v>
      </c>
      <c r="S254" s="32"/>
      <c r="T254" s="32"/>
      <c r="U254" s="32"/>
    </row>
    <row r="255" spans="1:21" s="14" customFormat="1" outlineLevel="1" x14ac:dyDescent="0.3">
      <c r="A255" s="21">
        <f t="shared" si="23"/>
        <v>240</v>
      </c>
      <c r="B255" s="11" t="s">
        <v>40</v>
      </c>
      <c r="C255" s="3" t="s">
        <v>50</v>
      </c>
      <c r="D255" s="38" t="s">
        <v>377</v>
      </c>
      <c r="E255" s="21">
        <v>1945</v>
      </c>
      <c r="F255" s="21" t="s">
        <v>13</v>
      </c>
      <c r="G255" s="22">
        <v>2</v>
      </c>
      <c r="H255" s="23">
        <v>707.2</v>
      </c>
      <c r="I255" s="23">
        <v>494</v>
      </c>
      <c r="J255" s="23">
        <v>400.66</v>
      </c>
      <c r="K255" s="24">
        <v>21</v>
      </c>
      <c r="L255" s="23">
        <v>912925.27</v>
      </c>
      <c r="M255" s="26">
        <v>456462.63</v>
      </c>
      <c r="N255" s="23">
        <v>392557.87</v>
      </c>
      <c r="O255" s="23">
        <v>63904.77</v>
      </c>
      <c r="P255" s="23">
        <f t="shared" si="22"/>
        <v>1848.0268623481782</v>
      </c>
      <c r="Q255" s="23">
        <v>16737</v>
      </c>
      <c r="S255" s="32"/>
      <c r="T255" s="32"/>
      <c r="U255" s="32"/>
    </row>
    <row r="256" spans="1:21" s="14" customFormat="1" outlineLevel="1" x14ac:dyDescent="0.3">
      <c r="A256" s="21">
        <f t="shared" si="23"/>
        <v>241</v>
      </c>
      <c r="B256" s="11" t="s">
        <v>40</v>
      </c>
      <c r="C256" s="3" t="s">
        <v>50</v>
      </c>
      <c r="D256" s="38" t="s">
        <v>455</v>
      </c>
      <c r="E256" s="21">
        <v>1984</v>
      </c>
      <c r="F256" s="21" t="s">
        <v>13</v>
      </c>
      <c r="G256" s="22">
        <v>9</v>
      </c>
      <c r="H256" s="23">
        <v>6159.6</v>
      </c>
      <c r="I256" s="23">
        <v>5973.2</v>
      </c>
      <c r="J256" s="23">
        <v>5973.2</v>
      </c>
      <c r="K256" s="24">
        <v>288</v>
      </c>
      <c r="L256" s="23">
        <v>5349488</v>
      </c>
      <c r="M256" s="26">
        <v>2674744</v>
      </c>
      <c r="N256" s="23">
        <v>2407269.6</v>
      </c>
      <c r="O256" s="23">
        <v>267474.40000000002</v>
      </c>
      <c r="P256" s="23">
        <f t="shared" si="22"/>
        <v>895.58159780352241</v>
      </c>
      <c r="Q256" s="23">
        <v>9807</v>
      </c>
      <c r="S256" s="32"/>
      <c r="T256" s="32"/>
      <c r="U256" s="32"/>
    </row>
    <row r="257" spans="1:21" s="14" customFormat="1" outlineLevel="1" x14ac:dyDescent="0.3">
      <c r="A257" s="21">
        <f t="shared" si="23"/>
        <v>242</v>
      </c>
      <c r="B257" s="11" t="s">
        <v>40</v>
      </c>
      <c r="C257" s="3" t="s">
        <v>50</v>
      </c>
      <c r="D257" s="38" t="s">
        <v>456</v>
      </c>
      <c r="E257" s="21">
        <v>1961</v>
      </c>
      <c r="F257" s="21" t="s">
        <v>13</v>
      </c>
      <c r="G257" s="22">
        <v>4</v>
      </c>
      <c r="H257" s="23">
        <v>4972</v>
      </c>
      <c r="I257" s="23">
        <v>4972</v>
      </c>
      <c r="J257" s="23">
        <v>3118.52</v>
      </c>
      <c r="K257" s="24">
        <v>109</v>
      </c>
      <c r="L257" s="23">
        <v>2659672</v>
      </c>
      <c r="M257" s="26">
        <v>1329836</v>
      </c>
      <c r="N257" s="23">
        <v>1170255.68</v>
      </c>
      <c r="O257" s="23">
        <v>159580.32</v>
      </c>
      <c r="P257" s="23">
        <f t="shared" si="22"/>
        <v>534.93000804505232</v>
      </c>
      <c r="Q257" s="23">
        <v>9807</v>
      </c>
      <c r="S257" s="32"/>
      <c r="T257" s="32"/>
      <c r="U257" s="32"/>
    </row>
    <row r="258" spans="1:21" s="14" customFormat="1" outlineLevel="1" x14ac:dyDescent="0.3">
      <c r="A258" s="21">
        <f t="shared" si="23"/>
        <v>243</v>
      </c>
      <c r="B258" s="11" t="s">
        <v>40</v>
      </c>
      <c r="C258" s="3" t="s">
        <v>50</v>
      </c>
      <c r="D258" s="38" t="s">
        <v>378</v>
      </c>
      <c r="E258" s="21">
        <v>1945</v>
      </c>
      <c r="F258" s="21" t="s">
        <v>13</v>
      </c>
      <c r="G258" s="22">
        <v>3</v>
      </c>
      <c r="H258" s="23">
        <v>1069.5</v>
      </c>
      <c r="I258" s="23">
        <v>943.5</v>
      </c>
      <c r="J258" s="23">
        <v>864.88</v>
      </c>
      <c r="K258" s="24">
        <v>44</v>
      </c>
      <c r="L258" s="23">
        <v>1386418</v>
      </c>
      <c r="M258" s="26">
        <v>693209</v>
      </c>
      <c r="N258" s="23">
        <v>623888.1</v>
      </c>
      <c r="O258" s="23">
        <v>69320.899999999994</v>
      </c>
      <c r="P258" s="23">
        <f t="shared" si="22"/>
        <v>1469.4414414414414</v>
      </c>
      <c r="Q258" s="23">
        <v>16737</v>
      </c>
      <c r="S258" s="32"/>
      <c r="T258" s="32"/>
      <c r="U258" s="32"/>
    </row>
    <row r="259" spans="1:21" s="14" customFormat="1" outlineLevel="1" x14ac:dyDescent="0.3">
      <c r="A259" s="21">
        <f t="shared" si="23"/>
        <v>244</v>
      </c>
      <c r="B259" s="11" t="s">
        <v>40</v>
      </c>
      <c r="C259" s="3" t="s">
        <v>50</v>
      </c>
      <c r="D259" s="38" t="s">
        <v>587</v>
      </c>
      <c r="E259" s="21">
        <v>1990</v>
      </c>
      <c r="F259" s="21" t="s">
        <v>13</v>
      </c>
      <c r="G259" s="22">
        <v>5</v>
      </c>
      <c r="H259" s="23">
        <v>4478</v>
      </c>
      <c r="I259" s="23">
        <v>2871.3</v>
      </c>
      <c r="J259" s="23">
        <v>1843.2</v>
      </c>
      <c r="K259" s="24">
        <v>172</v>
      </c>
      <c r="L259" s="23">
        <v>1167721</v>
      </c>
      <c r="M259" s="26">
        <v>583860.5</v>
      </c>
      <c r="N259" s="23">
        <v>525474.44999999995</v>
      </c>
      <c r="O259" s="23">
        <v>58386.05</v>
      </c>
      <c r="P259" s="23">
        <f t="shared" si="22"/>
        <v>406.68721485041618</v>
      </c>
      <c r="Q259" s="23">
        <v>16737</v>
      </c>
      <c r="S259" s="32"/>
      <c r="T259" s="32"/>
      <c r="U259" s="32"/>
    </row>
    <row r="260" spans="1:21" s="14" customFormat="1" outlineLevel="1" x14ac:dyDescent="0.3">
      <c r="A260" s="21">
        <f t="shared" si="23"/>
        <v>245</v>
      </c>
      <c r="B260" s="11" t="s">
        <v>40</v>
      </c>
      <c r="C260" s="3" t="s">
        <v>50</v>
      </c>
      <c r="D260" s="38" t="s">
        <v>379</v>
      </c>
      <c r="E260" s="21">
        <v>1987</v>
      </c>
      <c r="F260" s="21" t="s">
        <v>13</v>
      </c>
      <c r="G260" s="22">
        <v>3</v>
      </c>
      <c r="H260" s="23">
        <v>2584.3000000000002</v>
      </c>
      <c r="I260" s="23">
        <v>1744.8</v>
      </c>
      <c r="J260" s="23">
        <v>1529.1</v>
      </c>
      <c r="K260" s="24">
        <v>84</v>
      </c>
      <c r="L260" s="23">
        <v>2219840</v>
      </c>
      <c r="M260" s="26">
        <v>1109920</v>
      </c>
      <c r="N260" s="23">
        <v>943432</v>
      </c>
      <c r="O260" s="23">
        <v>166488</v>
      </c>
      <c r="P260" s="23">
        <f t="shared" si="22"/>
        <v>1272.2604309949566</v>
      </c>
      <c r="Q260" s="23">
        <v>9807</v>
      </c>
      <c r="S260" s="32"/>
      <c r="T260" s="32"/>
      <c r="U260" s="32"/>
    </row>
    <row r="261" spans="1:21" s="14" customFormat="1" outlineLevel="1" x14ac:dyDescent="0.3">
      <c r="A261" s="21">
        <f t="shared" si="23"/>
        <v>246</v>
      </c>
      <c r="B261" s="11" t="s">
        <v>40</v>
      </c>
      <c r="C261" s="3" t="s">
        <v>50</v>
      </c>
      <c r="D261" s="38" t="s">
        <v>458</v>
      </c>
      <c r="E261" s="21">
        <v>1945</v>
      </c>
      <c r="F261" s="21" t="s">
        <v>13</v>
      </c>
      <c r="G261" s="22">
        <v>2</v>
      </c>
      <c r="H261" s="23">
        <v>259.10000000000002</v>
      </c>
      <c r="I261" s="23">
        <v>161.80000000000001</v>
      </c>
      <c r="J261" s="23">
        <v>58.9</v>
      </c>
      <c r="K261" s="24">
        <v>5</v>
      </c>
      <c r="L261" s="23">
        <v>687295</v>
      </c>
      <c r="M261" s="26">
        <v>343647.5</v>
      </c>
      <c r="N261" s="23">
        <v>295536.84999999998</v>
      </c>
      <c r="O261" s="23">
        <v>48110.65</v>
      </c>
      <c r="P261" s="23">
        <f t="shared" si="22"/>
        <v>4247.8059332509265</v>
      </c>
      <c r="Q261" s="23">
        <v>9807</v>
      </c>
      <c r="S261" s="32"/>
      <c r="T261" s="32"/>
      <c r="U261" s="32"/>
    </row>
    <row r="262" spans="1:21" s="14" customFormat="1" outlineLevel="1" x14ac:dyDescent="0.3">
      <c r="A262" s="21">
        <f t="shared" si="23"/>
        <v>247</v>
      </c>
      <c r="B262" s="11" t="s">
        <v>40</v>
      </c>
      <c r="C262" s="3" t="s">
        <v>50</v>
      </c>
      <c r="D262" s="38" t="s">
        <v>380</v>
      </c>
      <c r="E262" s="21">
        <v>1945</v>
      </c>
      <c r="F262" s="21" t="s">
        <v>13</v>
      </c>
      <c r="G262" s="22">
        <v>3</v>
      </c>
      <c r="H262" s="23">
        <v>1961.3</v>
      </c>
      <c r="I262" s="23">
        <v>1389.4</v>
      </c>
      <c r="J262" s="23">
        <v>1149.5999999999999</v>
      </c>
      <c r="K262" s="24">
        <v>84</v>
      </c>
      <c r="L262" s="23">
        <v>1273436.58</v>
      </c>
      <c r="M262" s="26">
        <v>636718.29</v>
      </c>
      <c r="N262" s="23">
        <v>573046.46</v>
      </c>
      <c r="O262" s="23">
        <v>63671.83</v>
      </c>
      <c r="P262" s="23">
        <f t="shared" si="22"/>
        <v>916.53705196487692</v>
      </c>
      <c r="Q262" s="23">
        <v>9807</v>
      </c>
      <c r="S262" s="32"/>
      <c r="T262" s="32"/>
      <c r="U262" s="32"/>
    </row>
    <row r="263" spans="1:21" s="14" customFormat="1" outlineLevel="1" x14ac:dyDescent="0.3">
      <c r="A263" s="21">
        <f t="shared" si="23"/>
        <v>248</v>
      </c>
      <c r="B263" s="11" t="s">
        <v>40</v>
      </c>
      <c r="C263" s="3" t="s">
        <v>50</v>
      </c>
      <c r="D263" s="38" t="s">
        <v>381</v>
      </c>
      <c r="E263" s="21">
        <v>1960</v>
      </c>
      <c r="F263" s="21" t="s">
        <v>13</v>
      </c>
      <c r="G263" s="22">
        <v>2</v>
      </c>
      <c r="H263" s="23">
        <v>542.70000000000005</v>
      </c>
      <c r="I263" s="23">
        <v>385.1</v>
      </c>
      <c r="J263" s="23">
        <v>325.7</v>
      </c>
      <c r="K263" s="24">
        <v>17</v>
      </c>
      <c r="L263" s="23">
        <v>1817838</v>
      </c>
      <c r="M263" s="26">
        <v>908919</v>
      </c>
      <c r="N263" s="23">
        <v>818027.1</v>
      </c>
      <c r="O263" s="23">
        <v>90891.9</v>
      </c>
      <c r="P263" s="23">
        <f t="shared" si="22"/>
        <v>4720.4310568683459</v>
      </c>
      <c r="Q263" s="23">
        <v>9807</v>
      </c>
      <c r="S263" s="32"/>
      <c r="T263" s="32"/>
      <c r="U263" s="32"/>
    </row>
    <row r="264" spans="1:21" s="14" customFormat="1" outlineLevel="1" x14ac:dyDescent="0.3">
      <c r="A264" s="21">
        <f t="shared" si="23"/>
        <v>249</v>
      </c>
      <c r="B264" s="11" t="s">
        <v>40</v>
      </c>
      <c r="C264" s="3" t="s">
        <v>50</v>
      </c>
      <c r="D264" s="38" t="s">
        <v>382</v>
      </c>
      <c r="E264" s="21">
        <v>1960</v>
      </c>
      <c r="F264" s="21" t="s">
        <v>13</v>
      </c>
      <c r="G264" s="22">
        <v>2</v>
      </c>
      <c r="H264" s="23">
        <v>750.8</v>
      </c>
      <c r="I264" s="23">
        <v>547.20000000000005</v>
      </c>
      <c r="J264" s="23">
        <v>483.5</v>
      </c>
      <c r="K264" s="24">
        <v>31</v>
      </c>
      <c r="L264" s="23">
        <v>583495</v>
      </c>
      <c r="M264" s="26">
        <v>291747.5</v>
      </c>
      <c r="N264" s="23">
        <v>262572.75</v>
      </c>
      <c r="O264" s="23">
        <v>29174.75</v>
      </c>
      <c r="P264" s="23">
        <f t="shared" si="22"/>
        <v>1066.328581871345</v>
      </c>
      <c r="Q264" s="23">
        <v>16737</v>
      </c>
      <c r="S264" s="32"/>
      <c r="T264" s="32"/>
      <c r="U264" s="32"/>
    </row>
    <row r="265" spans="1:21" s="14" customFormat="1" outlineLevel="1" x14ac:dyDescent="0.3">
      <c r="A265" s="21">
        <f t="shared" si="23"/>
        <v>250</v>
      </c>
      <c r="B265" s="11" t="s">
        <v>40</v>
      </c>
      <c r="C265" s="3" t="s">
        <v>50</v>
      </c>
      <c r="D265" s="38" t="s">
        <v>383</v>
      </c>
      <c r="E265" s="21">
        <v>1945</v>
      </c>
      <c r="F265" s="21" t="s">
        <v>13</v>
      </c>
      <c r="G265" s="22">
        <v>2</v>
      </c>
      <c r="H265" s="23">
        <v>531</v>
      </c>
      <c r="I265" s="23">
        <v>531</v>
      </c>
      <c r="J265" s="23">
        <v>441.9</v>
      </c>
      <c r="K265" s="24">
        <v>40</v>
      </c>
      <c r="L265" s="23">
        <v>1147857.49</v>
      </c>
      <c r="M265" s="26">
        <v>549938.53</v>
      </c>
      <c r="N265" s="23">
        <v>494944.67</v>
      </c>
      <c r="O265" s="23">
        <v>102974.29</v>
      </c>
      <c r="P265" s="23">
        <f t="shared" si="22"/>
        <v>2161.690188323917</v>
      </c>
      <c r="Q265" s="23">
        <v>16737</v>
      </c>
      <c r="S265" s="32"/>
      <c r="T265" s="32"/>
      <c r="U265" s="32"/>
    </row>
    <row r="266" spans="1:21" s="14" customFormat="1" outlineLevel="1" x14ac:dyDescent="0.3">
      <c r="A266" s="21">
        <f t="shared" si="23"/>
        <v>251</v>
      </c>
      <c r="B266" s="11" t="s">
        <v>40</v>
      </c>
      <c r="C266" s="3" t="s">
        <v>50</v>
      </c>
      <c r="D266" s="38" t="s">
        <v>384</v>
      </c>
      <c r="E266" s="21">
        <v>1961</v>
      </c>
      <c r="F266" s="21" t="s">
        <v>13</v>
      </c>
      <c r="G266" s="22">
        <v>4</v>
      </c>
      <c r="H266" s="23">
        <v>1703.2</v>
      </c>
      <c r="I266" s="23">
        <v>1325.7</v>
      </c>
      <c r="J266" s="23">
        <v>929.5</v>
      </c>
      <c r="K266" s="24">
        <v>48</v>
      </c>
      <c r="L266" s="23">
        <v>934049.87</v>
      </c>
      <c r="M266" s="26">
        <v>467024.94</v>
      </c>
      <c r="N266" s="23">
        <v>420322.44</v>
      </c>
      <c r="O266" s="23">
        <v>46702.49</v>
      </c>
      <c r="P266" s="23">
        <f t="shared" si="22"/>
        <v>704.5710718865505</v>
      </c>
      <c r="Q266" s="23">
        <v>16737</v>
      </c>
      <c r="S266" s="32"/>
      <c r="T266" s="32"/>
      <c r="U266" s="32"/>
    </row>
    <row r="267" spans="1:21" s="14" customFormat="1" ht="15.6" customHeight="1" outlineLevel="1" x14ac:dyDescent="0.3">
      <c r="A267" s="21">
        <f t="shared" si="23"/>
        <v>252</v>
      </c>
      <c r="B267" s="11" t="s">
        <v>40</v>
      </c>
      <c r="C267" s="3" t="s">
        <v>50</v>
      </c>
      <c r="D267" s="38" t="s">
        <v>385</v>
      </c>
      <c r="E267" s="21">
        <v>1954</v>
      </c>
      <c r="F267" s="21" t="s">
        <v>13</v>
      </c>
      <c r="G267" s="22">
        <v>2</v>
      </c>
      <c r="H267" s="23">
        <v>449.9</v>
      </c>
      <c r="I267" s="23">
        <v>389.1</v>
      </c>
      <c r="J267" s="23">
        <v>334.8</v>
      </c>
      <c r="K267" s="24">
        <v>27</v>
      </c>
      <c r="L267" s="23">
        <v>949073.64</v>
      </c>
      <c r="M267" s="26">
        <v>474536.82</v>
      </c>
      <c r="N267" s="23">
        <v>427083.14</v>
      </c>
      <c r="O267" s="23">
        <v>47453.68</v>
      </c>
      <c r="P267" s="23">
        <f t="shared" si="22"/>
        <v>2439.1509637625286</v>
      </c>
      <c r="Q267" s="23">
        <v>9807</v>
      </c>
      <c r="S267" s="32"/>
      <c r="T267" s="32"/>
      <c r="U267" s="32"/>
    </row>
    <row r="268" spans="1:21" s="14" customFormat="1" outlineLevel="1" x14ac:dyDescent="0.3">
      <c r="A268" s="21">
        <f t="shared" si="23"/>
        <v>253</v>
      </c>
      <c r="B268" s="11" t="s">
        <v>40</v>
      </c>
      <c r="C268" s="3" t="s">
        <v>50</v>
      </c>
      <c r="D268" s="38" t="s">
        <v>218</v>
      </c>
      <c r="E268" s="21">
        <v>1945</v>
      </c>
      <c r="F268" s="21" t="s">
        <v>13</v>
      </c>
      <c r="G268" s="22">
        <v>1</v>
      </c>
      <c r="H268" s="23">
        <v>394.3</v>
      </c>
      <c r="I268" s="23">
        <v>227.3</v>
      </c>
      <c r="J268" s="23">
        <v>163.80000000000001</v>
      </c>
      <c r="K268" s="24">
        <v>12</v>
      </c>
      <c r="L268" s="23">
        <v>515712</v>
      </c>
      <c r="M268" s="26">
        <v>257856</v>
      </c>
      <c r="N268" s="23">
        <v>219177.60000000001</v>
      </c>
      <c r="O268" s="23">
        <v>38678.400000000001</v>
      </c>
      <c r="P268" s="23">
        <f t="shared" si="22"/>
        <v>2268.8605367355917</v>
      </c>
      <c r="Q268" s="23">
        <v>9807</v>
      </c>
      <c r="S268" s="32"/>
      <c r="T268" s="32"/>
      <c r="U268" s="32"/>
    </row>
    <row r="269" spans="1:21" s="14" customFormat="1" outlineLevel="1" x14ac:dyDescent="0.3">
      <c r="A269" s="21">
        <f t="shared" si="23"/>
        <v>254</v>
      </c>
      <c r="B269" s="11" t="s">
        <v>40</v>
      </c>
      <c r="C269" s="3" t="s">
        <v>50</v>
      </c>
      <c r="D269" s="38" t="s">
        <v>386</v>
      </c>
      <c r="E269" s="21">
        <v>1987</v>
      </c>
      <c r="F269" s="21" t="s">
        <v>13</v>
      </c>
      <c r="G269" s="22">
        <v>12</v>
      </c>
      <c r="H269" s="23">
        <v>5405.4</v>
      </c>
      <c r="I269" s="23">
        <v>4746.2</v>
      </c>
      <c r="J269" s="23">
        <v>4567.6000000000004</v>
      </c>
      <c r="K269" s="24">
        <v>321</v>
      </c>
      <c r="L269" s="23">
        <v>778279</v>
      </c>
      <c r="M269" s="26">
        <v>389139.5</v>
      </c>
      <c r="N269" s="23">
        <v>350225.55</v>
      </c>
      <c r="O269" s="23">
        <v>38913.949999999997</v>
      </c>
      <c r="P269" s="23">
        <f t="shared" si="22"/>
        <v>163.97939404154903</v>
      </c>
      <c r="Q269" s="23">
        <v>9807</v>
      </c>
      <c r="S269" s="32"/>
      <c r="T269" s="32"/>
      <c r="U269" s="32"/>
    </row>
    <row r="270" spans="1:21" s="14" customFormat="1" outlineLevel="1" x14ac:dyDescent="0.3">
      <c r="A270" s="21">
        <f t="shared" si="23"/>
        <v>255</v>
      </c>
      <c r="B270" s="11" t="s">
        <v>40</v>
      </c>
      <c r="C270" s="3" t="s">
        <v>50</v>
      </c>
      <c r="D270" s="38" t="s">
        <v>308</v>
      </c>
      <c r="E270" s="21">
        <v>1945</v>
      </c>
      <c r="F270" s="21" t="s">
        <v>13</v>
      </c>
      <c r="G270" s="22">
        <v>2</v>
      </c>
      <c r="H270" s="23">
        <v>687.9</v>
      </c>
      <c r="I270" s="23">
        <v>687.9</v>
      </c>
      <c r="J270" s="23">
        <v>453.2</v>
      </c>
      <c r="K270" s="24">
        <v>38</v>
      </c>
      <c r="L270" s="23">
        <v>1271036</v>
      </c>
      <c r="M270" s="26">
        <v>635518</v>
      </c>
      <c r="N270" s="23">
        <v>571966.19999999995</v>
      </c>
      <c r="O270" s="23">
        <v>63551.8</v>
      </c>
      <c r="P270" s="23">
        <f t="shared" si="22"/>
        <v>1847.7046082279401</v>
      </c>
      <c r="Q270" s="23">
        <v>9807</v>
      </c>
      <c r="S270" s="32"/>
      <c r="T270" s="32"/>
      <c r="U270" s="32"/>
    </row>
    <row r="271" spans="1:21" s="14" customFormat="1" outlineLevel="1" x14ac:dyDescent="0.3">
      <c r="A271" s="21">
        <f t="shared" si="23"/>
        <v>256</v>
      </c>
      <c r="B271" s="11" t="s">
        <v>40</v>
      </c>
      <c r="C271" s="3" t="s">
        <v>50</v>
      </c>
      <c r="D271" s="38" t="s">
        <v>387</v>
      </c>
      <c r="E271" s="21">
        <v>1962</v>
      </c>
      <c r="F271" s="21" t="s">
        <v>13</v>
      </c>
      <c r="G271" s="22">
        <v>4</v>
      </c>
      <c r="H271" s="23">
        <v>1811.2</v>
      </c>
      <c r="I271" s="23">
        <v>1482</v>
      </c>
      <c r="J271" s="23">
        <v>996.3</v>
      </c>
      <c r="K271" s="24">
        <v>44</v>
      </c>
      <c r="L271" s="23">
        <v>905176.93</v>
      </c>
      <c r="M271" s="26">
        <v>452588.47</v>
      </c>
      <c r="N271" s="23">
        <v>407329.62</v>
      </c>
      <c r="O271" s="23">
        <v>45258.84</v>
      </c>
      <c r="P271" s="23">
        <f t="shared" si="22"/>
        <v>610.78065452091766</v>
      </c>
      <c r="Q271" s="23">
        <v>9807</v>
      </c>
      <c r="S271" s="32"/>
      <c r="T271" s="32"/>
      <c r="U271" s="32"/>
    </row>
    <row r="272" spans="1:21" s="14" customFormat="1" outlineLevel="1" x14ac:dyDescent="0.3">
      <c r="A272" s="21">
        <f t="shared" si="23"/>
        <v>257</v>
      </c>
      <c r="B272" s="11" t="s">
        <v>40</v>
      </c>
      <c r="C272" s="3" t="s">
        <v>50</v>
      </c>
      <c r="D272" s="38" t="s">
        <v>219</v>
      </c>
      <c r="E272" s="21">
        <v>1945</v>
      </c>
      <c r="F272" s="21" t="s">
        <v>13</v>
      </c>
      <c r="G272" s="22">
        <v>2</v>
      </c>
      <c r="H272" s="23">
        <v>428.4</v>
      </c>
      <c r="I272" s="23">
        <v>353.2</v>
      </c>
      <c r="J272" s="23">
        <v>178.7</v>
      </c>
      <c r="K272" s="24">
        <v>20</v>
      </c>
      <c r="L272" s="23">
        <v>1275824.6100000001</v>
      </c>
      <c r="M272" s="26">
        <v>637912.31000000006</v>
      </c>
      <c r="N272" s="23">
        <v>574121.06999999995</v>
      </c>
      <c r="O272" s="23">
        <v>63791.23</v>
      </c>
      <c r="P272" s="23">
        <f t="shared" si="22"/>
        <v>3612.1874575311444</v>
      </c>
      <c r="Q272" s="23">
        <v>9807</v>
      </c>
      <c r="S272" s="32"/>
      <c r="T272" s="32"/>
      <c r="U272" s="32"/>
    </row>
    <row r="273" spans="1:21" s="14" customFormat="1" outlineLevel="1" x14ac:dyDescent="0.3">
      <c r="A273" s="21">
        <f t="shared" si="23"/>
        <v>258</v>
      </c>
      <c r="B273" s="11" t="s">
        <v>40</v>
      </c>
      <c r="C273" s="3" t="s">
        <v>50</v>
      </c>
      <c r="D273" s="38" t="s">
        <v>220</v>
      </c>
      <c r="E273" s="21">
        <v>1945</v>
      </c>
      <c r="F273" s="21" t="s">
        <v>13</v>
      </c>
      <c r="G273" s="22">
        <v>1</v>
      </c>
      <c r="H273" s="23">
        <v>273.39999999999998</v>
      </c>
      <c r="I273" s="23">
        <v>273.39999999999998</v>
      </c>
      <c r="J273" s="23">
        <v>255.4</v>
      </c>
      <c r="K273" s="24">
        <v>15</v>
      </c>
      <c r="L273" s="23">
        <v>622984</v>
      </c>
      <c r="M273" s="26">
        <v>311492</v>
      </c>
      <c r="N273" s="23">
        <v>280342.8</v>
      </c>
      <c r="O273" s="23">
        <v>31149.200000000001</v>
      </c>
      <c r="P273" s="23">
        <f t="shared" si="22"/>
        <v>2278.6539868324799</v>
      </c>
      <c r="Q273" s="23">
        <v>9807</v>
      </c>
      <c r="S273" s="32"/>
      <c r="T273" s="32"/>
      <c r="U273" s="32"/>
    </row>
    <row r="274" spans="1:21" s="14" customFormat="1" outlineLevel="1" x14ac:dyDescent="0.3">
      <c r="A274" s="21">
        <f t="shared" si="23"/>
        <v>259</v>
      </c>
      <c r="B274" s="11" t="s">
        <v>40</v>
      </c>
      <c r="C274" s="3" t="s">
        <v>50</v>
      </c>
      <c r="D274" s="38" t="s">
        <v>459</v>
      </c>
      <c r="E274" s="21">
        <v>1969</v>
      </c>
      <c r="F274" s="21" t="s">
        <v>13</v>
      </c>
      <c r="G274" s="22">
        <v>5</v>
      </c>
      <c r="H274" s="23">
        <v>4191.8</v>
      </c>
      <c r="I274" s="23">
        <v>3442.1</v>
      </c>
      <c r="J274" s="23">
        <v>3119.1</v>
      </c>
      <c r="K274" s="24">
        <v>147</v>
      </c>
      <c r="L274" s="23">
        <v>1566925.65</v>
      </c>
      <c r="M274" s="26">
        <v>783462.83</v>
      </c>
      <c r="N274" s="23">
        <v>687880.36</v>
      </c>
      <c r="O274" s="23">
        <v>95582.46</v>
      </c>
      <c r="P274" s="23">
        <f t="shared" si="22"/>
        <v>455.2237442259086</v>
      </c>
      <c r="Q274" s="23">
        <v>9807</v>
      </c>
      <c r="S274" s="32"/>
      <c r="T274" s="32"/>
      <c r="U274" s="32"/>
    </row>
    <row r="275" spans="1:21" s="14" customFormat="1" outlineLevel="1" x14ac:dyDescent="0.3">
      <c r="A275" s="21">
        <f t="shared" si="23"/>
        <v>260</v>
      </c>
      <c r="B275" s="11" t="s">
        <v>40</v>
      </c>
      <c r="C275" s="3" t="s">
        <v>50</v>
      </c>
      <c r="D275" s="38" t="s">
        <v>388</v>
      </c>
      <c r="E275" s="21">
        <v>1945</v>
      </c>
      <c r="F275" s="21" t="s">
        <v>13</v>
      </c>
      <c r="G275" s="22">
        <v>4</v>
      </c>
      <c r="H275" s="23">
        <v>412.5</v>
      </c>
      <c r="I275" s="23">
        <v>361</v>
      </c>
      <c r="J275" s="23">
        <v>207.34</v>
      </c>
      <c r="K275" s="24">
        <v>25</v>
      </c>
      <c r="L275" s="23">
        <v>289130.76</v>
      </c>
      <c r="M275" s="26">
        <v>144565.38</v>
      </c>
      <c r="N275" s="23">
        <v>130108.84</v>
      </c>
      <c r="O275" s="23">
        <v>14456.54</v>
      </c>
      <c r="P275" s="23">
        <f t="shared" si="22"/>
        <v>800.91623268698061</v>
      </c>
      <c r="Q275" s="23">
        <v>9807</v>
      </c>
      <c r="S275" s="32"/>
      <c r="T275" s="32"/>
      <c r="U275" s="32"/>
    </row>
    <row r="276" spans="1:21" s="14" customFormat="1" outlineLevel="1" x14ac:dyDescent="0.3">
      <c r="A276" s="21">
        <f t="shared" si="23"/>
        <v>261</v>
      </c>
      <c r="B276" s="11" t="s">
        <v>40</v>
      </c>
      <c r="C276" s="3" t="s">
        <v>50</v>
      </c>
      <c r="D276" s="38" t="s">
        <v>293</v>
      </c>
      <c r="E276" s="21">
        <v>1965</v>
      </c>
      <c r="F276" s="21" t="s">
        <v>13</v>
      </c>
      <c r="G276" s="22">
        <v>5</v>
      </c>
      <c r="H276" s="23">
        <v>2819.8</v>
      </c>
      <c r="I276" s="23">
        <v>2599.1999999999998</v>
      </c>
      <c r="J276" s="23">
        <v>2186.6999999999998</v>
      </c>
      <c r="K276" s="24">
        <v>119</v>
      </c>
      <c r="L276" s="23">
        <v>768767</v>
      </c>
      <c r="M276" s="26">
        <v>384383.5</v>
      </c>
      <c r="N276" s="23">
        <v>345945.15</v>
      </c>
      <c r="O276" s="23">
        <v>38438.35</v>
      </c>
      <c r="P276" s="23">
        <f t="shared" si="22"/>
        <v>295.77062172976304</v>
      </c>
      <c r="Q276" s="23">
        <v>9807</v>
      </c>
      <c r="S276" s="32"/>
      <c r="T276" s="32"/>
      <c r="U276" s="32"/>
    </row>
    <row r="277" spans="1:21" s="14" customFormat="1" outlineLevel="1" x14ac:dyDescent="0.3">
      <c r="A277" s="21">
        <f t="shared" si="23"/>
        <v>262</v>
      </c>
      <c r="B277" s="11" t="s">
        <v>40</v>
      </c>
      <c r="C277" s="3" t="s">
        <v>50</v>
      </c>
      <c r="D277" s="38" t="s">
        <v>389</v>
      </c>
      <c r="E277" s="21">
        <v>1945</v>
      </c>
      <c r="F277" s="21" t="s">
        <v>13</v>
      </c>
      <c r="G277" s="22">
        <v>4</v>
      </c>
      <c r="H277" s="23">
        <v>1062.5</v>
      </c>
      <c r="I277" s="23">
        <v>757</v>
      </c>
      <c r="J277" s="23">
        <v>474</v>
      </c>
      <c r="K277" s="24">
        <v>45</v>
      </c>
      <c r="L277" s="23">
        <v>482510.38</v>
      </c>
      <c r="M277" s="26">
        <v>241255.19</v>
      </c>
      <c r="N277" s="23">
        <v>217129.67</v>
      </c>
      <c r="O277" s="23">
        <v>24125.52</v>
      </c>
      <c r="P277" s="23">
        <f t="shared" si="22"/>
        <v>637.39812417437258</v>
      </c>
      <c r="Q277" s="23">
        <v>9807</v>
      </c>
      <c r="S277" s="32"/>
      <c r="T277" s="32"/>
      <c r="U277" s="32"/>
    </row>
    <row r="278" spans="1:21" s="14" customFormat="1" outlineLevel="1" x14ac:dyDescent="0.3">
      <c r="A278" s="21">
        <f t="shared" si="23"/>
        <v>263</v>
      </c>
      <c r="B278" s="11" t="s">
        <v>40</v>
      </c>
      <c r="C278" s="3" t="s">
        <v>50</v>
      </c>
      <c r="D278" s="38" t="s">
        <v>390</v>
      </c>
      <c r="E278" s="21">
        <v>1967</v>
      </c>
      <c r="F278" s="21" t="s">
        <v>13</v>
      </c>
      <c r="G278" s="22">
        <v>3</v>
      </c>
      <c r="H278" s="23">
        <v>978.2</v>
      </c>
      <c r="I278" s="23">
        <v>634.6</v>
      </c>
      <c r="J278" s="23">
        <v>633.6</v>
      </c>
      <c r="K278" s="24">
        <v>28</v>
      </c>
      <c r="L278" s="23">
        <v>612646</v>
      </c>
      <c r="M278" s="26">
        <v>306323</v>
      </c>
      <c r="N278" s="23">
        <v>275690.7</v>
      </c>
      <c r="O278" s="23">
        <v>30632.3</v>
      </c>
      <c r="P278" s="23">
        <f t="shared" si="22"/>
        <v>965.40497951465488</v>
      </c>
      <c r="Q278" s="23">
        <v>9807</v>
      </c>
      <c r="S278" s="32"/>
      <c r="T278" s="32"/>
      <c r="U278" s="32"/>
    </row>
    <row r="279" spans="1:21" s="14" customFormat="1" outlineLevel="1" x14ac:dyDescent="0.3">
      <c r="A279" s="21">
        <f t="shared" si="23"/>
        <v>264</v>
      </c>
      <c r="B279" s="11" t="s">
        <v>40</v>
      </c>
      <c r="C279" s="3" t="s">
        <v>50</v>
      </c>
      <c r="D279" s="38" t="s">
        <v>391</v>
      </c>
      <c r="E279" s="21">
        <v>1945</v>
      </c>
      <c r="F279" s="21" t="s">
        <v>13</v>
      </c>
      <c r="G279" s="22">
        <v>3</v>
      </c>
      <c r="H279" s="23">
        <v>542.79999999999995</v>
      </c>
      <c r="I279" s="23">
        <v>363.5</v>
      </c>
      <c r="J279" s="23">
        <v>267.39999999999998</v>
      </c>
      <c r="K279" s="24">
        <v>7</v>
      </c>
      <c r="L279" s="23">
        <v>495510</v>
      </c>
      <c r="M279" s="26">
        <v>247755</v>
      </c>
      <c r="N279" s="23">
        <v>222979.5</v>
      </c>
      <c r="O279" s="23">
        <v>24775.5</v>
      </c>
      <c r="P279" s="23">
        <f t="shared" si="22"/>
        <v>1363.1636863823935</v>
      </c>
      <c r="Q279" s="23">
        <v>18174</v>
      </c>
      <c r="S279" s="32"/>
      <c r="T279" s="32"/>
      <c r="U279" s="32"/>
    </row>
    <row r="280" spans="1:21" s="14" customFormat="1" outlineLevel="1" x14ac:dyDescent="0.3">
      <c r="A280" s="21">
        <f t="shared" si="23"/>
        <v>265</v>
      </c>
      <c r="B280" s="11" t="s">
        <v>40</v>
      </c>
      <c r="C280" s="3" t="s">
        <v>50</v>
      </c>
      <c r="D280" s="38" t="s">
        <v>221</v>
      </c>
      <c r="E280" s="21">
        <v>1970</v>
      </c>
      <c r="F280" s="21" t="s">
        <v>13</v>
      </c>
      <c r="G280" s="22">
        <v>5</v>
      </c>
      <c r="H280" s="23">
        <v>4271.8999999999996</v>
      </c>
      <c r="I280" s="23">
        <v>3520</v>
      </c>
      <c r="J280" s="23">
        <v>3255.72</v>
      </c>
      <c r="K280" s="24">
        <v>156</v>
      </c>
      <c r="L280" s="23">
        <v>955322.56</v>
      </c>
      <c r="M280" s="26">
        <v>477661.28</v>
      </c>
      <c r="N280" s="23">
        <v>429895.15</v>
      </c>
      <c r="O280" s="23">
        <v>47766.13</v>
      </c>
      <c r="P280" s="23">
        <f t="shared" si="22"/>
        <v>271.39845454545457</v>
      </c>
      <c r="Q280" s="23">
        <v>9807</v>
      </c>
      <c r="S280" s="32"/>
      <c r="T280" s="32"/>
      <c r="U280" s="32"/>
    </row>
    <row r="281" spans="1:21" s="14" customFormat="1" outlineLevel="1" x14ac:dyDescent="0.3">
      <c r="A281" s="21">
        <f t="shared" si="23"/>
        <v>266</v>
      </c>
      <c r="B281" s="11" t="s">
        <v>40</v>
      </c>
      <c r="C281" s="3" t="s">
        <v>50</v>
      </c>
      <c r="D281" s="38" t="s">
        <v>460</v>
      </c>
      <c r="E281" s="21">
        <v>1945</v>
      </c>
      <c r="F281" s="21" t="s">
        <v>13</v>
      </c>
      <c r="G281" s="22">
        <v>3</v>
      </c>
      <c r="H281" s="23">
        <v>325.3</v>
      </c>
      <c r="I281" s="23">
        <v>210.1</v>
      </c>
      <c r="J281" s="23">
        <v>210.1</v>
      </c>
      <c r="K281" s="24">
        <v>9</v>
      </c>
      <c r="L281" s="23">
        <v>371467.86</v>
      </c>
      <c r="M281" s="26">
        <v>185733.93</v>
      </c>
      <c r="N281" s="23">
        <v>167160.54</v>
      </c>
      <c r="O281" s="23">
        <v>18573.39</v>
      </c>
      <c r="P281" s="23">
        <f t="shared" si="22"/>
        <v>1768.0526415992385</v>
      </c>
      <c r="Q281" s="23">
        <v>16737</v>
      </c>
      <c r="S281" s="32"/>
      <c r="T281" s="32"/>
      <c r="U281" s="32"/>
    </row>
    <row r="282" spans="1:21" s="14" customFormat="1" outlineLevel="1" x14ac:dyDescent="0.3">
      <c r="A282" s="21">
        <f t="shared" si="23"/>
        <v>267</v>
      </c>
      <c r="B282" s="11" t="s">
        <v>40</v>
      </c>
      <c r="C282" s="3" t="s">
        <v>50</v>
      </c>
      <c r="D282" s="38" t="s">
        <v>461</v>
      </c>
      <c r="E282" s="21">
        <v>1950</v>
      </c>
      <c r="F282" s="21" t="s">
        <v>13</v>
      </c>
      <c r="G282" s="22">
        <v>3</v>
      </c>
      <c r="H282" s="23">
        <v>649.79999999999995</v>
      </c>
      <c r="I282" s="23">
        <v>445.1</v>
      </c>
      <c r="J282" s="23">
        <v>352.78</v>
      </c>
      <c r="K282" s="24">
        <v>30</v>
      </c>
      <c r="L282" s="23">
        <v>464017.93</v>
      </c>
      <c r="M282" s="26">
        <v>232008.95999999999</v>
      </c>
      <c r="N282" s="23">
        <v>208808.07</v>
      </c>
      <c r="O282" s="23">
        <v>23200.9</v>
      </c>
      <c r="P282" s="23">
        <f t="shared" si="22"/>
        <v>1042.5026510896428</v>
      </c>
      <c r="Q282" s="23">
        <v>10112</v>
      </c>
      <c r="S282" s="32"/>
      <c r="T282" s="32"/>
      <c r="U282" s="32"/>
    </row>
    <row r="283" spans="1:21" s="14" customFormat="1" outlineLevel="1" x14ac:dyDescent="0.3">
      <c r="A283" s="21">
        <f t="shared" si="23"/>
        <v>268</v>
      </c>
      <c r="B283" s="11" t="s">
        <v>40</v>
      </c>
      <c r="C283" s="3" t="s">
        <v>50</v>
      </c>
      <c r="D283" s="38" t="s">
        <v>392</v>
      </c>
      <c r="E283" s="21">
        <v>1990</v>
      </c>
      <c r="F283" s="21" t="s">
        <v>13</v>
      </c>
      <c r="G283" s="22">
        <v>5</v>
      </c>
      <c r="H283" s="23">
        <v>6223.6</v>
      </c>
      <c r="I283" s="23">
        <v>4322.3999999999996</v>
      </c>
      <c r="J283" s="23">
        <v>3551.8</v>
      </c>
      <c r="K283" s="24">
        <v>201</v>
      </c>
      <c r="L283" s="23">
        <v>1481781.75</v>
      </c>
      <c r="M283" s="26">
        <v>740890.87</v>
      </c>
      <c r="N283" s="23">
        <v>666801.79</v>
      </c>
      <c r="O283" s="23">
        <v>74089.09</v>
      </c>
      <c r="P283" s="23">
        <f t="shared" si="22"/>
        <v>342.81458217656859</v>
      </c>
      <c r="Q283" s="23">
        <v>9807</v>
      </c>
      <c r="S283" s="32"/>
      <c r="T283" s="32"/>
      <c r="U283" s="32"/>
    </row>
    <row r="284" spans="1:21" s="14" customFormat="1" outlineLevel="1" x14ac:dyDescent="0.3">
      <c r="A284" s="21">
        <f t="shared" si="23"/>
        <v>269</v>
      </c>
      <c r="B284" s="11" t="s">
        <v>40</v>
      </c>
      <c r="C284" s="3" t="s">
        <v>50</v>
      </c>
      <c r="D284" s="38" t="s">
        <v>222</v>
      </c>
      <c r="E284" s="21">
        <v>1978</v>
      </c>
      <c r="F284" s="21" t="s">
        <v>13</v>
      </c>
      <c r="G284" s="22">
        <v>5</v>
      </c>
      <c r="H284" s="23">
        <v>1869.4</v>
      </c>
      <c r="I284" s="23">
        <v>1372.9</v>
      </c>
      <c r="J284" s="23">
        <v>1282.3</v>
      </c>
      <c r="K284" s="24">
        <v>61</v>
      </c>
      <c r="L284" s="23">
        <v>536159</v>
      </c>
      <c r="M284" s="26">
        <v>268079.5</v>
      </c>
      <c r="N284" s="23">
        <v>225186.78</v>
      </c>
      <c r="O284" s="23">
        <v>42892.72</v>
      </c>
      <c r="P284" s="23">
        <f t="shared" si="22"/>
        <v>390.53026440381672</v>
      </c>
      <c r="Q284" s="23">
        <v>16737</v>
      </c>
      <c r="S284" s="32"/>
      <c r="T284" s="32"/>
      <c r="U284" s="32"/>
    </row>
    <row r="285" spans="1:21" s="14" customFormat="1" outlineLevel="1" x14ac:dyDescent="0.3">
      <c r="A285" s="21">
        <f t="shared" si="23"/>
        <v>270</v>
      </c>
      <c r="B285" s="11" t="s">
        <v>40</v>
      </c>
      <c r="C285" s="3" t="s">
        <v>50</v>
      </c>
      <c r="D285" s="38" t="s">
        <v>309</v>
      </c>
      <c r="E285" s="21">
        <v>1984</v>
      </c>
      <c r="F285" s="21" t="s">
        <v>13</v>
      </c>
      <c r="G285" s="22">
        <v>10</v>
      </c>
      <c r="H285" s="23">
        <v>6621</v>
      </c>
      <c r="I285" s="23">
        <v>5478.6</v>
      </c>
      <c r="J285" s="23">
        <v>5161.3</v>
      </c>
      <c r="K285" s="24">
        <v>213</v>
      </c>
      <c r="L285" s="23">
        <v>785350.37</v>
      </c>
      <c r="M285" s="26">
        <v>392675.18</v>
      </c>
      <c r="N285" s="23">
        <v>353407.67</v>
      </c>
      <c r="O285" s="23">
        <v>39267.519999999997</v>
      </c>
      <c r="P285" s="23">
        <f t="shared" si="22"/>
        <v>143.34873325302084</v>
      </c>
      <c r="Q285" s="23">
        <v>16737</v>
      </c>
      <c r="S285" s="32"/>
      <c r="T285" s="32"/>
      <c r="U285" s="32"/>
    </row>
    <row r="286" spans="1:21" s="14" customFormat="1" outlineLevel="1" x14ac:dyDescent="0.3">
      <c r="A286" s="21">
        <f t="shared" si="23"/>
        <v>271</v>
      </c>
      <c r="B286" s="11" t="s">
        <v>40</v>
      </c>
      <c r="C286" s="3" t="s">
        <v>50</v>
      </c>
      <c r="D286" s="38" t="s">
        <v>294</v>
      </c>
      <c r="E286" s="21">
        <v>1960</v>
      </c>
      <c r="F286" s="21" t="s">
        <v>13</v>
      </c>
      <c r="G286" s="22">
        <v>4</v>
      </c>
      <c r="H286" s="23">
        <v>2140.3000000000002</v>
      </c>
      <c r="I286" s="23">
        <v>2533.8000000000002</v>
      </c>
      <c r="J286" s="23">
        <v>2533.8000000000002</v>
      </c>
      <c r="K286" s="24">
        <v>66</v>
      </c>
      <c r="L286" s="23">
        <v>1499761</v>
      </c>
      <c r="M286" s="26">
        <v>749880.5</v>
      </c>
      <c r="N286" s="23">
        <v>674892.45</v>
      </c>
      <c r="O286" s="23">
        <v>74988.05</v>
      </c>
      <c r="P286" s="23">
        <f t="shared" si="22"/>
        <v>591.9018864945931</v>
      </c>
      <c r="Q286" s="23">
        <v>18174</v>
      </c>
      <c r="S286" s="32"/>
      <c r="T286" s="32"/>
      <c r="U286" s="32"/>
    </row>
    <row r="287" spans="1:21" s="14" customFormat="1" outlineLevel="1" x14ac:dyDescent="0.3">
      <c r="A287" s="21">
        <f t="shared" si="23"/>
        <v>272</v>
      </c>
      <c r="B287" s="11" t="s">
        <v>40</v>
      </c>
      <c r="C287" s="3" t="s">
        <v>50</v>
      </c>
      <c r="D287" s="38" t="s">
        <v>462</v>
      </c>
      <c r="E287" s="21">
        <v>1945</v>
      </c>
      <c r="F287" s="21" t="s">
        <v>13</v>
      </c>
      <c r="G287" s="22">
        <v>2</v>
      </c>
      <c r="H287" s="23">
        <v>620.20000000000005</v>
      </c>
      <c r="I287" s="23">
        <v>620.20000000000005</v>
      </c>
      <c r="J287" s="23">
        <v>150</v>
      </c>
      <c r="K287" s="24">
        <v>16</v>
      </c>
      <c r="L287" s="23">
        <v>655364.97</v>
      </c>
      <c r="M287" s="26">
        <v>327682.48</v>
      </c>
      <c r="N287" s="23">
        <v>294914.24</v>
      </c>
      <c r="O287" s="23">
        <v>32768.25</v>
      </c>
      <c r="P287" s="23">
        <f t="shared" si="22"/>
        <v>1056.6994034182521</v>
      </c>
      <c r="Q287" s="23">
        <v>9807</v>
      </c>
      <c r="S287" s="32"/>
      <c r="T287" s="32"/>
      <c r="U287" s="32"/>
    </row>
    <row r="288" spans="1:21" s="14" customFormat="1" outlineLevel="1" x14ac:dyDescent="0.3">
      <c r="A288" s="21">
        <f t="shared" si="23"/>
        <v>273</v>
      </c>
      <c r="B288" s="11" t="s">
        <v>40</v>
      </c>
      <c r="C288" s="3" t="s">
        <v>50</v>
      </c>
      <c r="D288" s="38" t="s">
        <v>393</v>
      </c>
      <c r="E288" s="21">
        <v>1989</v>
      </c>
      <c r="F288" s="21" t="s">
        <v>13</v>
      </c>
      <c r="G288" s="22">
        <v>10</v>
      </c>
      <c r="H288" s="23">
        <v>5235.2</v>
      </c>
      <c r="I288" s="23">
        <v>3480.3</v>
      </c>
      <c r="J288" s="23">
        <v>3316.7</v>
      </c>
      <c r="K288" s="24">
        <v>131</v>
      </c>
      <c r="L288" s="23">
        <v>857400</v>
      </c>
      <c r="M288" s="26">
        <v>428700</v>
      </c>
      <c r="N288" s="23">
        <v>385830</v>
      </c>
      <c r="O288" s="23">
        <v>42870</v>
      </c>
      <c r="P288" s="23">
        <f t="shared" si="22"/>
        <v>246.35807257995</v>
      </c>
      <c r="Q288" s="23">
        <v>9807</v>
      </c>
      <c r="S288" s="32"/>
      <c r="T288" s="32"/>
      <c r="U288" s="32"/>
    </row>
    <row r="289" spans="1:21" s="14" customFormat="1" outlineLevel="1" x14ac:dyDescent="0.3">
      <c r="A289" s="21">
        <f t="shared" si="23"/>
        <v>274</v>
      </c>
      <c r="B289" s="11" t="s">
        <v>40</v>
      </c>
      <c r="C289" s="3" t="s">
        <v>50</v>
      </c>
      <c r="D289" s="38" t="s">
        <v>394</v>
      </c>
      <c r="E289" s="21">
        <v>1954</v>
      </c>
      <c r="F289" s="21" t="s">
        <v>13</v>
      </c>
      <c r="G289" s="22">
        <v>2</v>
      </c>
      <c r="H289" s="23">
        <v>554.20000000000005</v>
      </c>
      <c r="I289" s="23">
        <v>375.8</v>
      </c>
      <c r="J289" s="23">
        <v>267.39999999999998</v>
      </c>
      <c r="K289" s="24">
        <v>28</v>
      </c>
      <c r="L289" s="23">
        <v>841639</v>
      </c>
      <c r="M289" s="26">
        <v>420819.5</v>
      </c>
      <c r="N289" s="23">
        <v>378737.55</v>
      </c>
      <c r="O289" s="23">
        <v>42081.95</v>
      </c>
      <c r="P289" s="23">
        <f t="shared" si="22"/>
        <v>2239.5928685470994</v>
      </c>
      <c r="Q289" s="23">
        <v>16737</v>
      </c>
      <c r="S289" s="32"/>
      <c r="T289" s="32"/>
      <c r="U289" s="32"/>
    </row>
    <row r="290" spans="1:21" s="14" customFormat="1" outlineLevel="1" x14ac:dyDescent="0.3">
      <c r="A290" s="21">
        <f t="shared" si="23"/>
        <v>275</v>
      </c>
      <c r="B290" s="11" t="s">
        <v>40</v>
      </c>
      <c r="C290" s="3" t="s">
        <v>50</v>
      </c>
      <c r="D290" s="38" t="s">
        <v>588</v>
      </c>
      <c r="E290" s="21">
        <v>1991</v>
      </c>
      <c r="F290" s="21" t="s">
        <v>13</v>
      </c>
      <c r="G290" s="22">
        <v>5</v>
      </c>
      <c r="H290" s="23">
        <v>3745</v>
      </c>
      <c r="I290" s="23">
        <v>3822.6</v>
      </c>
      <c r="J290" s="23">
        <v>3268.9</v>
      </c>
      <c r="K290" s="24">
        <v>176</v>
      </c>
      <c r="L290" s="23">
        <v>1307132</v>
      </c>
      <c r="M290" s="26">
        <v>653566</v>
      </c>
      <c r="N290" s="23">
        <v>588209.4</v>
      </c>
      <c r="O290" s="23">
        <v>65356.6</v>
      </c>
      <c r="P290" s="23">
        <f t="shared" si="22"/>
        <v>341.94841207555066</v>
      </c>
      <c r="Q290" s="23">
        <v>16737</v>
      </c>
      <c r="S290" s="32"/>
      <c r="T290" s="32"/>
      <c r="U290" s="32"/>
    </row>
    <row r="291" spans="1:21" s="14" customFormat="1" outlineLevel="1" x14ac:dyDescent="0.3">
      <c r="A291" s="21">
        <f t="shared" si="23"/>
        <v>276</v>
      </c>
      <c r="B291" s="11" t="s">
        <v>40</v>
      </c>
      <c r="C291" s="3" t="s">
        <v>50</v>
      </c>
      <c r="D291" s="38" t="s">
        <v>589</v>
      </c>
      <c r="E291" s="21">
        <v>1945</v>
      </c>
      <c r="F291" s="21" t="s">
        <v>13</v>
      </c>
      <c r="G291" s="22">
        <v>2</v>
      </c>
      <c r="H291" s="23">
        <v>678.2</v>
      </c>
      <c r="I291" s="23">
        <v>450</v>
      </c>
      <c r="J291" s="23">
        <v>296.33</v>
      </c>
      <c r="K291" s="24">
        <v>18</v>
      </c>
      <c r="L291" s="23">
        <v>652471.34</v>
      </c>
      <c r="M291" s="26">
        <v>326235.67</v>
      </c>
      <c r="N291" s="23">
        <v>293612.09999999998</v>
      </c>
      <c r="O291" s="23">
        <v>32623.57</v>
      </c>
      <c r="P291" s="23">
        <f t="shared" si="22"/>
        <v>1449.9363111111111</v>
      </c>
      <c r="Q291" s="23">
        <v>9807</v>
      </c>
      <c r="S291" s="32"/>
      <c r="T291" s="32"/>
      <c r="U291" s="32"/>
    </row>
    <row r="292" spans="1:21" s="14" customFormat="1" outlineLevel="1" x14ac:dyDescent="0.3">
      <c r="A292" s="21">
        <f t="shared" si="23"/>
        <v>277</v>
      </c>
      <c r="B292" s="11" t="s">
        <v>40</v>
      </c>
      <c r="C292" s="3" t="s">
        <v>50</v>
      </c>
      <c r="D292" s="38" t="s">
        <v>396</v>
      </c>
      <c r="E292" s="21">
        <v>1959</v>
      </c>
      <c r="F292" s="21" t="s">
        <v>13</v>
      </c>
      <c r="G292" s="22">
        <v>2</v>
      </c>
      <c r="H292" s="23">
        <v>391.5</v>
      </c>
      <c r="I292" s="23">
        <v>391.5</v>
      </c>
      <c r="J292" s="23">
        <v>391.5</v>
      </c>
      <c r="K292" s="24">
        <v>14</v>
      </c>
      <c r="L292" s="23">
        <v>473402.56</v>
      </c>
      <c r="M292" s="26">
        <v>236701.28</v>
      </c>
      <c r="N292" s="23">
        <v>213031.15</v>
      </c>
      <c r="O292" s="23">
        <v>23670.13</v>
      </c>
      <c r="P292" s="23">
        <f t="shared" si="22"/>
        <v>1209.2019412515965</v>
      </c>
      <c r="Q292" s="23">
        <v>18174</v>
      </c>
      <c r="S292" s="32"/>
      <c r="T292" s="32"/>
      <c r="U292" s="32"/>
    </row>
    <row r="293" spans="1:21" s="14" customFormat="1" outlineLevel="1" x14ac:dyDescent="0.3">
      <c r="A293" s="21">
        <f t="shared" si="23"/>
        <v>278</v>
      </c>
      <c r="B293" s="11" t="s">
        <v>40</v>
      </c>
      <c r="C293" s="3" t="s">
        <v>50</v>
      </c>
      <c r="D293" s="38" t="s">
        <v>397</v>
      </c>
      <c r="E293" s="21">
        <v>1945</v>
      </c>
      <c r="F293" s="21" t="s">
        <v>13</v>
      </c>
      <c r="G293" s="22">
        <v>2</v>
      </c>
      <c r="H293" s="23">
        <v>274.3</v>
      </c>
      <c r="I293" s="23">
        <v>274.3</v>
      </c>
      <c r="J293" s="23">
        <v>118.4</v>
      </c>
      <c r="K293" s="24">
        <v>13</v>
      </c>
      <c r="L293" s="23">
        <v>673664</v>
      </c>
      <c r="M293" s="26">
        <v>262621</v>
      </c>
      <c r="N293" s="23">
        <v>236358.9</v>
      </c>
      <c r="O293" s="23">
        <v>174684.1</v>
      </c>
      <c r="P293" s="23">
        <f t="shared" si="22"/>
        <v>2455.9387531899379</v>
      </c>
      <c r="Q293" s="23">
        <v>16737</v>
      </c>
      <c r="S293" s="32"/>
      <c r="T293" s="32"/>
      <c r="U293" s="32"/>
    </row>
    <row r="294" spans="1:21" s="14" customFormat="1" outlineLevel="1" x14ac:dyDescent="0.3">
      <c r="A294" s="21">
        <f t="shared" si="23"/>
        <v>279</v>
      </c>
      <c r="B294" s="11" t="s">
        <v>40</v>
      </c>
      <c r="C294" s="3" t="s">
        <v>50</v>
      </c>
      <c r="D294" s="38" t="s">
        <v>398</v>
      </c>
      <c r="E294" s="21">
        <v>1945</v>
      </c>
      <c r="F294" s="21" t="s">
        <v>13</v>
      </c>
      <c r="G294" s="22">
        <v>3</v>
      </c>
      <c r="H294" s="23">
        <v>685.5</v>
      </c>
      <c r="I294" s="23">
        <v>499.3</v>
      </c>
      <c r="J294" s="23">
        <v>222.5</v>
      </c>
      <c r="K294" s="24">
        <v>18</v>
      </c>
      <c r="L294" s="23">
        <v>845486</v>
      </c>
      <c r="M294" s="26">
        <v>422743</v>
      </c>
      <c r="N294" s="23">
        <v>380468.7</v>
      </c>
      <c r="O294" s="23">
        <v>42274.3</v>
      </c>
      <c r="P294" s="23">
        <f t="shared" si="22"/>
        <v>1693.3426797516522</v>
      </c>
      <c r="Q294" s="23">
        <v>18174</v>
      </c>
      <c r="S294" s="32"/>
      <c r="T294" s="32"/>
      <c r="U294" s="32"/>
    </row>
    <row r="295" spans="1:21" s="14" customFormat="1" outlineLevel="1" x14ac:dyDescent="0.3">
      <c r="A295" s="21">
        <f t="shared" si="23"/>
        <v>280</v>
      </c>
      <c r="B295" s="11" t="s">
        <v>40</v>
      </c>
      <c r="C295" s="3" t="s">
        <v>50</v>
      </c>
      <c r="D295" s="38" t="s">
        <v>399</v>
      </c>
      <c r="E295" s="21">
        <v>1945</v>
      </c>
      <c r="F295" s="21" t="s">
        <v>13</v>
      </c>
      <c r="G295" s="22">
        <v>2</v>
      </c>
      <c r="H295" s="23">
        <v>370.8</v>
      </c>
      <c r="I295" s="23">
        <v>239.7</v>
      </c>
      <c r="J295" s="23">
        <v>231.2</v>
      </c>
      <c r="K295" s="24">
        <v>8</v>
      </c>
      <c r="L295" s="23">
        <v>426618.35</v>
      </c>
      <c r="M295" s="26">
        <v>213309.17</v>
      </c>
      <c r="N295" s="23">
        <v>191978.26</v>
      </c>
      <c r="O295" s="23">
        <v>21330.92</v>
      </c>
      <c r="P295" s="23">
        <f t="shared" si="22"/>
        <v>1779.8012098456404</v>
      </c>
      <c r="Q295" s="23">
        <v>16737</v>
      </c>
      <c r="S295" s="32"/>
      <c r="T295" s="32"/>
      <c r="U295" s="32"/>
    </row>
    <row r="296" spans="1:21" s="14" customFormat="1" outlineLevel="1" x14ac:dyDescent="0.3">
      <c r="A296" s="21">
        <f t="shared" si="23"/>
        <v>281</v>
      </c>
      <c r="B296" s="11" t="s">
        <v>40</v>
      </c>
      <c r="C296" s="3" t="s">
        <v>50</v>
      </c>
      <c r="D296" s="38" t="s">
        <v>400</v>
      </c>
      <c r="E296" s="21">
        <v>1945</v>
      </c>
      <c r="F296" s="21" t="s">
        <v>13</v>
      </c>
      <c r="G296" s="22">
        <v>1</v>
      </c>
      <c r="H296" s="23">
        <v>135.80000000000001</v>
      </c>
      <c r="I296" s="23">
        <v>135.80000000000001</v>
      </c>
      <c r="J296" s="23">
        <v>61.8</v>
      </c>
      <c r="K296" s="24">
        <v>6</v>
      </c>
      <c r="L296" s="23">
        <v>374847</v>
      </c>
      <c r="M296" s="26">
        <v>187423.5</v>
      </c>
      <c r="N296" s="23">
        <v>168681.15</v>
      </c>
      <c r="O296" s="23">
        <v>18742.349999999999</v>
      </c>
      <c r="P296" s="23">
        <f t="shared" si="22"/>
        <v>2760.2871870397639</v>
      </c>
      <c r="Q296" s="23">
        <v>16737</v>
      </c>
      <c r="S296" s="32"/>
      <c r="T296" s="32"/>
      <c r="U296" s="32"/>
    </row>
    <row r="297" spans="1:21" s="14" customFormat="1" outlineLevel="1" x14ac:dyDescent="0.3">
      <c r="A297" s="21">
        <f t="shared" si="23"/>
        <v>282</v>
      </c>
      <c r="B297" s="11" t="s">
        <v>40</v>
      </c>
      <c r="C297" s="3" t="s">
        <v>50</v>
      </c>
      <c r="D297" s="38" t="s">
        <v>224</v>
      </c>
      <c r="E297" s="21">
        <v>1973</v>
      </c>
      <c r="F297" s="21" t="s">
        <v>13</v>
      </c>
      <c r="G297" s="22">
        <v>4</v>
      </c>
      <c r="H297" s="23">
        <v>1130.9000000000001</v>
      </c>
      <c r="I297" s="23">
        <v>845.4</v>
      </c>
      <c r="J297" s="23">
        <v>679.2</v>
      </c>
      <c r="K297" s="24">
        <v>37</v>
      </c>
      <c r="L297" s="23">
        <v>1019657.49</v>
      </c>
      <c r="M297" s="26">
        <v>509828.75</v>
      </c>
      <c r="N297" s="23">
        <v>458845.87</v>
      </c>
      <c r="O297" s="23">
        <v>50982.87</v>
      </c>
      <c r="P297" s="23">
        <f t="shared" si="22"/>
        <v>1206.1243080198722</v>
      </c>
      <c r="Q297" s="23">
        <v>16737</v>
      </c>
      <c r="S297" s="32"/>
      <c r="T297" s="32"/>
      <c r="U297" s="32"/>
    </row>
    <row r="298" spans="1:21" s="14" customFormat="1" outlineLevel="1" x14ac:dyDescent="0.3">
      <c r="A298" s="21">
        <f t="shared" si="23"/>
        <v>283</v>
      </c>
      <c r="B298" s="11" t="s">
        <v>40</v>
      </c>
      <c r="C298" s="3" t="s">
        <v>50</v>
      </c>
      <c r="D298" s="38" t="s">
        <v>401</v>
      </c>
      <c r="E298" s="21">
        <v>1982</v>
      </c>
      <c r="F298" s="21" t="s">
        <v>13</v>
      </c>
      <c r="G298" s="22">
        <v>3</v>
      </c>
      <c r="H298" s="23">
        <v>862.8</v>
      </c>
      <c r="I298" s="23">
        <v>598.6</v>
      </c>
      <c r="J298" s="23">
        <v>598.6</v>
      </c>
      <c r="K298" s="24">
        <v>25</v>
      </c>
      <c r="L298" s="23">
        <v>675682.65</v>
      </c>
      <c r="M298" s="26">
        <v>337841.33</v>
      </c>
      <c r="N298" s="23">
        <v>304057.19</v>
      </c>
      <c r="O298" s="23">
        <v>33784.129999999997</v>
      </c>
      <c r="P298" s="23">
        <f t="shared" si="22"/>
        <v>1128.771550283996</v>
      </c>
      <c r="Q298" s="23">
        <v>16737</v>
      </c>
      <c r="S298" s="32"/>
      <c r="T298" s="32"/>
      <c r="U298" s="32"/>
    </row>
    <row r="299" spans="1:21" s="14" customFormat="1" outlineLevel="1" x14ac:dyDescent="0.3">
      <c r="A299" s="21">
        <f t="shared" si="23"/>
        <v>284</v>
      </c>
      <c r="B299" s="11" t="s">
        <v>40</v>
      </c>
      <c r="C299" s="3" t="s">
        <v>50</v>
      </c>
      <c r="D299" s="38" t="s">
        <v>463</v>
      </c>
      <c r="E299" s="21">
        <v>1945</v>
      </c>
      <c r="F299" s="21" t="s">
        <v>13</v>
      </c>
      <c r="G299" s="22">
        <v>2</v>
      </c>
      <c r="H299" s="23">
        <v>947.4</v>
      </c>
      <c r="I299" s="23">
        <v>626.29999999999995</v>
      </c>
      <c r="J299" s="23">
        <v>482.59</v>
      </c>
      <c r="K299" s="24">
        <v>31</v>
      </c>
      <c r="L299" s="23">
        <v>610614.37</v>
      </c>
      <c r="M299" s="26">
        <v>305307.18</v>
      </c>
      <c r="N299" s="23">
        <v>274776.46999999997</v>
      </c>
      <c r="O299" s="23">
        <v>30530.720000000001</v>
      </c>
      <c r="P299" s="23">
        <f t="shared" si="22"/>
        <v>974.95508542232164</v>
      </c>
      <c r="Q299" s="23">
        <v>16737</v>
      </c>
      <c r="S299" s="32"/>
      <c r="T299" s="32"/>
      <c r="U299" s="32"/>
    </row>
    <row r="300" spans="1:21" s="14" customFormat="1" outlineLevel="1" x14ac:dyDescent="0.3">
      <c r="A300" s="21">
        <f t="shared" si="23"/>
        <v>285</v>
      </c>
      <c r="B300" s="11" t="s">
        <v>40</v>
      </c>
      <c r="C300" s="3" t="s">
        <v>50</v>
      </c>
      <c r="D300" s="38" t="s">
        <v>402</v>
      </c>
      <c r="E300" s="21">
        <v>1963</v>
      </c>
      <c r="F300" s="21" t="s">
        <v>13</v>
      </c>
      <c r="G300" s="22">
        <v>3</v>
      </c>
      <c r="H300" s="23">
        <v>557.29999999999995</v>
      </c>
      <c r="I300" s="23">
        <v>557.29999999999995</v>
      </c>
      <c r="J300" s="23">
        <v>515.29999999999995</v>
      </c>
      <c r="K300" s="24">
        <v>24</v>
      </c>
      <c r="L300" s="23">
        <v>554259.65</v>
      </c>
      <c r="M300" s="26">
        <v>277129.83</v>
      </c>
      <c r="N300" s="23">
        <v>249416.84</v>
      </c>
      <c r="O300" s="23">
        <v>27712.98</v>
      </c>
      <c r="P300" s="23">
        <f t="shared" si="22"/>
        <v>994.54450026915492</v>
      </c>
      <c r="Q300" s="23">
        <v>18174</v>
      </c>
      <c r="S300" s="32"/>
      <c r="T300" s="32"/>
      <c r="U300" s="32"/>
    </row>
    <row r="301" spans="1:21" s="14" customFormat="1" outlineLevel="1" x14ac:dyDescent="0.3">
      <c r="A301" s="21">
        <f t="shared" si="23"/>
        <v>286</v>
      </c>
      <c r="B301" s="11" t="s">
        <v>40</v>
      </c>
      <c r="C301" s="3" t="s">
        <v>50</v>
      </c>
      <c r="D301" s="38" t="s">
        <v>225</v>
      </c>
      <c r="E301" s="21">
        <v>1958</v>
      </c>
      <c r="F301" s="21" t="s">
        <v>13</v>
      </c>
      <c r="G301" s="22">
        <v>1</v>
      </c>
      <c r="H301" s="23">
        <v>195.3</v>
      </c>
      <c r="I301" s="23">
        <v>195.3</v>
      </c>
      <c r="J301" s="23">
        <v>195.3</v>
      </c>
      <c r="K301" s="24">
        <v>10</v>
      </c>
      <c r="L301" s="23">
        <v>769000</v>
      </c>
      <c r="M301" s="26">
        <v>384500</v>
      </c>
      <c r="N301" s="23">
        <v>326825</v>
      </c>
      <c r="O301" s="23">
        <v>57675</v>
      </c>
      <c r="P301" s="23">
        <f t="shared" si="22"/>
        <v>3937.5320020481308</v>
      </c>
      <c r="Q301" s="23">
        <v>18174</v>
      </c>
      <c r="S301" s="32"/>
      <c r="T301" s="32"/>
      <c r="U301" s="32"/>
    </row>
    <row r="302" spans="1:21" s="14" customFormat="1" outlineLevel="1" x14ac:dyDescent="0.3">
      <c r="A302" s="21">
        <f t="shared" si="23"/>
        <v>287</v>
      </c>
      <c r="B302" s="11" t="s">
        <v>40</v>
      </c>
      <c r="C302" s="3" t="s">
        <v>50</v>
      </c>
      <c r="D302" s="38" t="s">
        <v>464</v>
      </c>
      <c r="E302" s="21">
        <v>1967</v>
      </c>
      <c r="F302" s="21" t="s">
        <v>13</v>
      </c>
      <c r="G302" s="22">
        <v>2</v>
      </c>
      <c r="H302" s="23">
        <v>435.5</v>
      </c>
      <c r="I302" s="23">
        <v>279.60000000000002</v>
      </c>
      <c r="J302" s="23">
        <v>242.37</v>
      </c>
      <c r="K302" s="24">
        <v>17</v>
      </c>
      <c r="L302" s="23">
        <v>498246.03</v>
      </c>
      <c r="M302" s="26">
        <v>249123.02</v>
      </c>
      <c r="N302" s="23">
        <v>211754.56</v>
      </c>
      <c r="O302" s="23">
        <v>37368.449999999997</v>
      </c>
      <c r="P302" s="23">
        <f t="shared" si="22"/>
        <v>1781.9958154506437</v>
      </c>
      <c r="Q302" s="23">
        <v>9807</v>
      </c>
      <c r="S302" s="32"/>
      <c r="T302" s="32"/>
      <c r="U302" s="32"/>
    </row>
    <row r="303" spans="1:21" s="14" customFormat="1" outlineLevel="1" x14ac:dyDescent="0.3">
      <c r="A303" s="21">
        <f t="shared" si="23"/>
        <v>288</v>
      </c>
      <c r="B303" s="11" t="s">
        <v>40</v>
      </c>
      <c r="C303" s="3" t="s">
        <v>50</v>
      </c>
      <c r="D303" s="38" t="s">
        <v>403</v>
      </c>
      <c r="E303" s="21">
        <v>1983</v>
      </c>
      <c r="F303" s="21" t="s">
        <v>13</v>
      </c>
      <c r="G303" s="22">
        <v>2</v>
      </c>
      <c r="H303" s="23">
        <v>247.5</v>
      </c>
      <c r="I303" s="23">
        <v>214.2</v>
      </c>
      <c r="J303" s="23">
        <v>99.1</v>
      </c>
      <c r="K303" s="24">
        <v>13</v>
      </c>
      <c r="L303" s="23">
        <v>315135.61</v>
      </c>
      <c r="M303" s="26">
        <v>157567.81</v>
      </c>
      <c r="N303" s="23">
        <v>141811.01999999999</v>
      </c>
      <c r="O303" s="23">
        <v>15756.78</v>
      </c>
      <c r="P303" s="23">
        <f t="shared" si="22"/>
        <v>1471.221335200747</v>
      </c>
      <c r="Q303" s="23">
        <v>16737</v>
      </c>
      <c r="S303" s="32"/>
      <c r="T303" s="32"/>
      <c r="U303" s="32"/>
    </row>
    <row r="304" spans="1:21" s="14" customFormat="1" outlineLevel="1" x14ac:dyDescent="0.3">
      <c r="A304" s="21">
        <f t="shared" si="23"/>
        <v>289</v>
      </c>
      <c r="B304" s="11" t="s">
        <v>40</v>
      </c>
      <c r="C304" s="3" t="s">
        <v>50</v>
      </c>
      <c r="D304" s="38" t="s">
        <v>404</v>
      </c>
      <c r="E304" s="21">
        <v>1945</v>
      </c>
      <c r="F304" s="21" t="s">
        <v>13</v>
      </c>
      <c r="G304" s="22">
        <v>3</v>
      </c>
      <c r="H304" s="23">
        <v>791.4</v>
      </c>
      <c r="I304" s="23">
        <v>534.70000000000005</v>
      </c>
      <c r="J304" s="23">
        <v>534.70000000000005</v>
      </c>
      <c r="K304" s="24">
        <v>27</v>
      </c>
      <c r="L304" s="23">
        <v>132605.29</v>
      </c>
      <c r="M304" s="26">
        <v>66302.64</v>
      </c>
      <c r="N304" s="23">
        <v>53042.12</v>
      </c>
      <c r="O304" s="23">
        <v>13260.53</v>
      </c>
      <c r="P304" s="23">
        <f t="shared" si="22"/>
        <v>247.99942023564614</v>
      </c>
      <c r="Q304" s="23">
        <v>9807</v>
      </c>
      <c r="S304" s="32"/>
      <c r="T304" s="32"/>
      <c r="U304" s="32"/>
    </row>
    <row r="305" spans="1:21" s="14" customFormat="1" ht="31.2" outlineLevel="1" x14ac:dyDescent="0.3">
      <c r="A305" s="21">
        <f t="shared" si="23"/>
        <v>290</v>
      </c>
      <c r="B305" s="11" t="s">
        <v>40</v>
      </c>
      <c r="C305" s="3" t="s">
        <v>50</v>
      </c>
      <c r="D305" s="38" t="s">
        <v>465</v>
      </c>
      <c r="E305" s="21">
        <v>1978</v>
      </c>
      <c r="F305" s="21" t="s">
        <v>13</v>
      </c>
      <c r="G305" s="22">
        <v>5</v>
      </c>
      <c r="H305" s="23">
        <v>5608.3</v>
      </c>
      <c r="I305" s="23">
        <v>5422.8</v>
      </c>
      <c r="J305" s="23">
        <v>3720.7</v>
      </c>
      <c r="K305" s="24">
        <v>199</v>
      </c>
      <c r="L305" s="23">
        <v>1476624.7</v>
      </c>
      <c r="M305" s="26">
        <v>738312.35</v>
      </c>
      <c r="N305" s="23">
        <v>620182.37</v>
      </c>
      <c r="O305" s="23">
        <v>118129.98</v>
      </c>
      <c r="P305" s="23">
        <f t="shared" si="22"/>
        <v>272.29931031939219</v>
      </c>
      <c r="Q305" s="23">
        <v>16737</v>
      </c>
      <c r="S305" s="32"/>
      <c r="T305" s="32"/>
      <c r="U305" s="32"/>
    </row>
    <row r="306" spans="1:21" s="14" customFormat="1" outlineLevel="1" x14ac:dyDescent="0.3">
      <c r="A306" s="21">
        <f t="shared" si="23"/>
        <v>291</v>
      </c>
      <c r="B306" s="11" t="s">
        <v>40</v>
      </c>
      <c r="C306" s="3" t="s">
        <v>50</v>
      </c>
      <c r="D306" s="38" t="s">
        <v>405</v>
      </c>
      <c r="E306" s="21">
        <v>1945</v>
      </c>
      <c r="F306" s="21" t="s">
        <v>13</v>
      </c>
      <c r="G306" s="22">
        <v>4</v>
      </c>
      <c r="H306" s="23">
        <v>2143.9</v>
      </c>
      <c r="I306" s="23">
        <v>1637.1</v>
      </c>
      <c r="J306" s="23">
        <v>1509.8</v>
      </c>
      <c r="K306" s="24">
        <v>57</v>
      </c>
      <c r="L306" s="23">
        <v>490260.76</v>
      </c>
      <c r="M306" s="26">
        <v>245130.38</v>
      </c>
      <c r="N306" s="23">
        <v>220617.34</v>
      </c>
      <c r="O306" s="23">
        <v>24513.040000000001</v>
      </c>
      <c r="P306" s="23">
        <f t="shared" si="22"/>
        <v>299.46903671125773</v>
      </c>
      <c r="Q306" s="23">
        <v>16737</v>
      </c>
      <c r="S306" s="32"/>
      <c r="T306" s="32"/>
      <c r="U306" s="32"/>
    </row>
    <row r="307" spans="1:21" s="14" customFormat="1" ht="31.2" outlineLevel="1" x14ac:dyDescent="0.3">
      <c r="A307" s="21">
        <f t="shared" si="23"/>
        <v>292</v>
      </c>
      <c r="B307" s="11" t="s">
        <v>40</v>
      </c>
      <c r="C307" s="3" t="s">
        <v>50</v>
      </c>
      <c r="D307" s="38" t="s">
        <v>466</v>
      </c>
      <c r="E307" s="21">
        <v>1982</v>
      </c>
      <c r="F307" s="21" t="s">
        <v>13</v>
      </c>
      <c r="G307" s="22">
        <v>5</v>
      </c>
      <c r="H307" s="23">
        <v>4741.3</v>
      </c>
      <c r="I307" s="23">
        <v>4304.7</v>
      </c>
      <c r="J307" s="23">
        <v>3881.4</v>
      </c>
      <c r="K307" s="24">
        <v>205</v>
      </c>
      <c r="L307" s="23">
        <v>778274</v>
      </c>
      <c r="M307" s="26">
        <v>389137</v>
      </c>
      <c r="N307" s="23">
        <v>334657.82</v>
      </c>
      <c r="O307" s="23">
        <v>54479.18</v>
      </c>
      <c r="P307" s="23">
        <f t="shared" si="22"/>
        <v>180.79633888540434</v>
      </c>
      <c r="Q307" s="23">
        <v>16737</v>
      </c>
      <c r="S307" s="32"/>
      <c r="T307" s="32"/>
      <c r="U307" s="32"/>
    </row>
    <row r="308" spans="1:21" s="14" customFormat="1" ht="31.2" outlineLevel="1" x14ac:dyDescent="0.3">
      <c r="A308" s="21">
        <f t="shared" si="23"/>
        <v>293</v>
      </c>
      <c r="B308" s="11" t="s">
        <v>40</v>
      </c>
      <c r="C308" s="3" t="s">
        <v>50</v>
      </c>
      <c r="D308" s="38" t="s">
        <v>467</v>
      </c>
      <c r="E308" s="21">
        <v>1978</v>
      </c>
      <c r="F308" s="21" t="s">
        <v>13</v>
      </c>
      <c r="G308" s="22">
        <v>5</v>
      </c>
      <c r="H308" s="23">
        <v>3544.8</v>
      </c>
      <c r="I308" s="23">
        <v>3488.8</v>
      </c>
      <c r="J308" s="23">
        <v>3219.4</v>
      </c>
      <c r="K308" s="24">
        <v>171</v>
      </c>
      <c r="L308" s="23">
        <v>508527.48</v>
      </c>
      <c r="M308" s="26">
        <v>254263.74</v>
      </c>
      <c r="N308" s="23">
        <v>218666.82</v>
      </c>
      <c r="O308" s="23">
        <v>35596.92</v>
      </c>
      <c r="P308" s="23">
        <f t="shared" si="22"/>
        <v>145.75999770694793</v>
      </c>
      <c r="Q308" s="23">
        <v>9807</v>
      </c>
      <c r="S308" s="32"/>
      <c r="T308" s="32"/>
      <c r="U308" s="32"/>
    </row>
    <row r="309" spans="1:21" s="14" customFormat="1" outlineLevel="1" x14ac:dyDescent="0.3">
      <c r="A309" s="21">
        <f t="shared" si="23"/>
        <v>294</v>
      </c>
      <c r="B309" s="11" t="s">
        <v>40</v>
      </c>
      <c r="C309" s="3" t="s">
        <v>50</v>
      </c>
      <c r="D309" s="38" t="s">
        <v>468</v>
      </c>
      <c r="E309" s="21">
        <v>1945</v>
      </c>
      <c r="F309" s="21" t="s">
        <v>13</v>
      </c>
      <c r="G309" s="22">
        <v>5</v>
      </c>
      <c r="H309" s="23">
        <v>660.8</v>
      </c>
      <c r="I309" s="23">
        <v>533.70000000000005</v>
      </c>
      <c r="J309" s="23">
        <v>418.7</v>
      </c>
      <c r="K309" s="24">
        <v>29</v>
      </c>
      <c r="L309" s="23">
        <v>122568</v>
      </c>
      <c r="M309" s="26">
        <v>61284</v>
      </c>
      <c r="N309" s="23">
        <v>36770.400000000001</v>
      </c>
      <c r="O309" s="23">
        <v>24513.599999999999</v>
      </c>
      <c r="P309" s="23">
        <f t="shared" si="22"/>
        <v>229.65711073636874</v>
      </c>
      <c r="Q309" s="23">
        <v>16737</v>
      </c>
      <c r="S309" s="32"/>
      <c r="T309" s="32"/>
      <c r="U309" s="32"/>
    </row>
    <row r="310" spans="1:21" s="14" customFormat="1" outlineLevel="1" x14ac:dyDescent="0.3">
      <c r="A310" s="21">
        <f t="shared" si="23"/>
        <v>295</v>
      </c>
      <c r="B310" s="11" t="s">
        <v>40</v>
      </c>
      <c r="C310" s="3" t="s">
        <v>50</v>
      </c>
      <c r="D310" s="38" t="s">
        <v>146</v>
      </c>
      <c r="E310" s="21">
        <v>1945</v>
      </c>
      <c r="F310" s="21" t="s">
        <v>13</v>
      </c>
      <c r="G310" s="22">
        <v>2</v>
      </c>
      <c r="H310" s="23">
        <v>483.8</v>
      </c>
      <c r="I310" s="23">
        <v>320.2</v>
      </c>
      <c r="J310" s="23">
        <v>320.2</v>
      </c>
      <c r="K310" s="24">
        <v>8</v>
      </c>
      <c r="L310" s="23">
        <v>436867.08</v>
      </c>
      <c r="M310" s="26">
        <v>218433.54</v>
      </c>
      <c r="N310" s="23">
        <v>196590.19</v>
      </c>
      <c r="O310" s="23">
        <v>21843.35</v>
      </c>
      <c r="P310" s="23">
        <f t="shared" si="22"/>
        <v>1364.3569019362899</v>
      </c>
      <c r="Q310" s="23">
        <v>9807</v>
      </c>
      <c r="S310" s="32"/>
      <c r="T310" s="32"/>
      <c r="U310" s="32"/>
    </row>
    <row r="311" spans="1:21" s="14" customFormat="1" outlineLevel="1" x14ac:dyDescent="0.3">
      <c r="A311" s="21">
        <f t="shared" si="23"/>
        <v>296</v>
      </c>
      <c r="B311" s="11" t="s">
        <v>40</v>
      </c>
      <c r="C311" s="3" t="s">
        <v>50</v>
      </c>
      <c r="D311" s="38" t="s">
        <v>406</v>
      </c>
      <c r="E311" s="21">
        <v>1963</v>
      </c>
      <c r="F311" s="21" t="s">
        <v>13</v>
      </c>
      <c r="G311" s="22">
        <v>4</v>
      </c>
      <c r="H311" s="23">
        <v>2685</v>
      </c>
      <c r="I311" s="23">
        <v>2022.8</v>
      </c>
      <c r="J311" s="23">
        <v>1858.4</v>
      </c>
      <c r="K311" s="24">
        <v>94</v>
      </c>
      <c r="L311" s="23">
        <v>817325</v>
      </c>
      <c r="M311" s="26">
        <v>408662.5</v>
      </c>
      <c r="N311" s="23">
        <v>326930</v>
      </c>
      <c r="O311" s="23">
        <v>81732.5</v>
      </c>
      <c r="P311" s="23">
        <f t="shared" si="22"/>
        <v>404.05625865137432</v>
      </c>
      <c r="Q311" s="23">
        <v>9807</v>
      </c>
      <c r="S311" s="32"/>
      <c r="T311" s="32"/>
      <c r="U311" s="32"/>
    </row>
    <row r="312" spans="1:21" s="14" customFormat="1" outlineLevel="1" x14ac:dyDescent="0.3">
      <c r="A312" s="21">
        <f t="shared" si="23"/>
        <v>297</v>
      </c>
      <c r="B312" s="11" t="s">
        <v>40</v>
      </c>
      <c r="C312" s="3" t="s">
        <v>50</v>
      </c>
      <c r="D312" s="38" t="s">
        <v>407</v>
      </c>
      <c r="E312" s="21">
        <v>1977</v>
      </c>
      <c r="F312" s="21" t="s">
        <v>13</v>
      </c>
      <c r="G312" s="22">
        <v>10</v>
      </c>
      <c r="H312" s="23">
        <v>7559.5</v>
      </c>
      <c r="I312" s="23">
        <v>7559.5</v>
      </c>
      <c r="J312" s="23">
        <v>7559.5</v>
      </c>
      <c r="K312" s="24">
        <v>288</v>
      </c>
      <c r="L312" s="23">
        <v>4251584</v>
      </c>
      <c r="M312" s="26">
        <v>2125792</v>
      </c>
      <c r="N312" s="23">
        <v>1428532.23</v>
      </c>
      <c r="O312" s="23">
        <v>697259.77</v>
      </c>
      <c r="P312" s="23">
        <f t="shared" si="22"/>
        <v>562.41603280640254</v>
      </c>
      <c r="Q312" s="23">
        <v>16737</v>
      </c>
      <c r="S312" s="32"/>
      <c r="T312" s="32"/>
      <c r="U312" s="32"/>
    </row>
    <row r="313" spans="1:21" s="14" customFormat="1" ht="31.2" outlineLevel="1" x14ac:dyDescent="0.3">
      <c r="A313" s="21">
        <f t="shared" si="23"/>
        <v>298</v>
      </c>
      <c r="B313" s="11" t="s">
        <v>40</v>
      </c>
      <c r="C313" s="3" t="s">
        <v>50</v>
      </c>
      <c r="D313" s="38" t="s">
        <v>408</v>
      </c>
      <c r="E313" s="21">
        <v>1979</v>
      </c>
      <c r="F313" s="21" t="s">
        <v>13</v>
      </c>
      <c r="G313" s="22">
        <v>9</v>
      </c>
      <c r="H313" s="23">
        <v>5670.2</v>
      </c>
      <c r="I313" s="23">
        <v>5670.2</v>
      </c>
      <c r="J313" s="23">
        <v>5670.2</v>
      </c>
      <c r="K313" s="24">
        <v>270</v>
      </c>
      <c r="L313" s="23">
        <v>4436460</v>
      </c>
      <c r="M313" s="26">
        <v>2218230</v>
      </c>
      <c r="N313" s="23">
        <v>1552761</v>
      </c>
      <c r="O313" s="23">
        <v>665469</v>
      </c>
      <c r="P313" s="23">
        <f t="shared" ref="P313:P343" si="24">L313/I313</f>
        <v>782.41684596663265</v>
      </c>
      <c r="Q313" s="23">
        <v>9807</v>
      </c>
      <c r="S313" s="32"/>
      <c r="T313" s="32"/>
      <c r="U313" s="32"/>
    </row>
    <row r="314" spans="1:21" s="14" customFormat="1" ht="31.2" outlineLevel="1" x14ac:dyDescent="0.3">
      <c r="A314" s="21">
        <f t="shared" ref="A314:A331" si="25">A313+1</f>
        <v>299</v>
      </c>
      <c r="B314" s="11" t="s">
        <v>40</v>
      </c>
      <c r="C314" s="3" t="s">
        <v>50</v>
      </c>
      <c r="D314" s="38" t="s">
        <v>409</v>
      </c>
      <c r="E314" s="21">
        <v>1979</v>
      </c>
      <c r="F314" s="21" t="s">
        <v>13</v>
      </c>
      <c r="G314" s="22">
        <v>9</v>
      </c>
      <c r="H314" s="23">
        <v>7583.4</v>
      </c>
      <c r="I314" s="23">
        <v>7583.4</v>
      </c>
      <c r="J314" s="23">
        <v>7583.4</v>
      </c>
      <c r="K314" s="24">
        <v>360</v>
      </c>
      <c r="L314" s="23">
        <v>5942211</v>
      </c>
      <c r="M314" s="26">
        <v>2971105.5</v>
      </c>
      <c r="N314" s="23">
        <v>2079773.85</v>
      </c>
      <c r="O314" s="23">
        <v>891331.65</v>
      </c>
      <c r="P314" s="23">
        <f t="shared" si="24"/>
        <v>783.58137510879033</v>
      </c>
      <c r="Q314" s="23">
        <v>9807</v>
      </c>
      <c r="S314" s="32"/>
      <c r="T314" s="32"/>
      <c r="U314" s="32"/>
    </row>
    <row r="315" spans="1:21" s="14" customFormat="1" outlineLevel="1" x14ac:dyDescent="0.3">
      <c r="A315" s="21">
        <f t="shared" si="25"/>
        <v>300</v>
      </c>
      <c r="B315" s="11" t="s">
        <v>40</v>
      </c>
      <c r="C315" s="3" t="s">
        <v>50</v>
      </c>
      <c r="D315" s="38" t="s">
        <v>410</v>
      </c>
      <c r="E315" s="21">
        <v>1982</v>
      </c>
      <c r="F315" s="21" t="s">
        <v>13</v>
      </c>
      <c r="G315" s="22">
        <v>9</v>
      </c>
      <c r="H315" s="23">
        <v>17553</v>
      </c>
      <c r="I315" s="23">
        <v>13991.8</v>
      </c>
      <c r="J315" s="23">
        <v>13012.8</v>
      </c>
      <c r="K315" s="24">
        <v>715</v>
      </c>
      <c r="L315" s="23">
        <v>10264488</v>
      </c>
      <c r="M315" s="26">
        <v>5132244</v>
      </c>
      <c r="N315" s="23">
        <v>4105795.2</v>
      </c>
      <c r="O315" s="23">
        <v>1026448.8</v>
      </c>
      <c r="P315" s="23">
        <f t="shared" si="24"/>
        <v>733.60739861919126</v>
      </c>
      <c r="Q315" s="23">
        <v>9807</v>
      </c>
      <c r="S315" s="32"/>
      <c r="T315" s="32"/>
      <c r="U315" s="32"/>
    </row>
    <row r="316" spans="1:21" s="14" customFormat="1" outlineLevel="1" x14ac:dyDescent="0.3">
      <c r="A316" s="21">
        <f t="shared" si="25"/>
        <v>301</v>
      </c>
      <c r="B316" s="11" t="s">
        <v>40</v>
      </c>
      <c r="C316" s="3" t="s">
        <v>50</v>
      </c>
      <c r="D316" s="38" t="s">
        <v>411</v>
      </c>
      <c r="E316" s="21">
        <v>1982</v>
      </c>
      <c r="F316" s="21" t="s">
        <v>13</v>
      </c>
      <c r="G316" s="22">
        <v>9</v>
      </c>
      <c r="H316" s="23">
        <v>7232.7</v>
      </c>
      <c r="I316" s="23">
        <v>5665.4</v>
      </c>
      <c r="J316" s="23">
        <v>5665.4</v>
      </c>
      <c r="K316" s="24">
        <v>219</v>
      </c>
      <c r="L316" s="23">
        <v>4400718</v>
      </c>
      <c r="M316" s="26">
        <v>2200359</v>
      </c>
      <c r="N316" s="23">
        <v>1980323.1</v>
      </c>
      <c r="O316" s="23">
        <v>220035.9</v>
      </c>
      <c r="P316" s="23">
        <f t="shared" si="24"/>
        <v>776.77092526564763</v>
      </c>
      <c r="Q316" s="23">
        <v>10112</v>
      </c>
      <c r="S316" s="32"/>
      <c r="T316" s="32"/>
      <c r="U316" s="32"/>
    </row>
    <row r="317" spans="1:21" s="14" customFormat="1" outlineLevel="1" x14ac:dyDescent="0.3">
      <c r="A317" s="21">
        <f t="shared" si="25"/>
        <v>302</v>
      </c>
      <c r="B317" s="11" t="s">
        <v>40</v>
      </c>
      <c r="C317" s="3" t="s">
        <v>50</v>
      </c>
      <c r="D317" s="38" t="s">
        <v>469</v>
      </c>
      <c r="E317" s="21">
        <v>1983</v>
      </c>
      <c r="F317" s="21" t="s">
        <v>13</v>
      </c>
      <c r="G317" s="22">
        <v>10</v>
      </c>
      <c r="H317" s="23">
        <v>8946.5</v>
      </c>
      <c r="I317" s="23">
        <v>8946.5</v>
      </c>
      <c r="J317" s="23">
        <v>7625.3</v>
      </c>
      <c r="K317" s="24">
        <v>394</v>
      </c>
      <c r="L317" s="23">
        <v>5514030</v>
      </c>
      <c r="M317" s="26">
        <v>2757015</v>
      </c>
      <c r="N317" s="23">
        <v>2481313.5</v>
      </c>
      <c r="O317" s="23">
        <v>275701.5</v>
      </c>
      <c r="P317" s="23">
        <f t="shared" si="24"/>
        <v>616.33376180629296</v>
      </c>
      <c r="Q317" s="23">
        <v>9807</v>
      </c>
      <c r="S317" s="32"/>
      <c r="T317" s="32"/>
      <c r="U317" s="32"/>
    </row>
    <row r="318" spans="1:21" s="14" customFormat="1" outlineLevel="1" x14ac:dyDescent="0.3">
      <c r="A318" s="21">
        <f t="shared" si="25"/>
        <v>303</v>
      </c>
      <c r="B318" s="11" t="s">
        <v>40</v>
      </c>
      <c r="C318" s="3" t="s">
        <v>50</v>
      </c>
      <c r="D318" s="38" t="s">
        <v>470</v>
      </c>
      <c r="E318" s="21">
        <v>1982</v>
      </c>
      <c r="F318" s="21" t="s">
        <v>13</v>
      </c>
      <c r="G318" s="22">
        <v>10</v>
      </c>
      <c r="H318" s="23">
        <v>10702.9</v>
      </c>
      <c r="I318" s="23">
        <v>8819.2000000000007</v>
      </c>
      <c r="J318" s="23">
        <v>7557.8</v>
      </c>
      <c r="K318" s="24">
        <v>381</v>
      </c>
      <c r="L318" s="23">
        <v>5514030</v>
      </c>
      <c r="M318" s="26">
        <v>2757015</v>
      </c>
      <c r="N318" s="23">
        <v>2481313.4900000002</v>
      </c>
      <c r="O318" s="23">
        <v>275701.51</v>
      </c>
      <c r="P318" s="23">
        <f t="shared" si="24"/>
        <v>625.23017960812763</v>
      </c>
      <c r="Q318" s="23">
        <v>9919</v>
      </c>
      <c r="S318" s="32"/>
      <c r="T318" s="32"/>
      <c r="U318" s="32"/>
    </row>
    <row r="319" spans="1:21" s="14" customFormat="1" outlineLevel="1" x14ac:dyDescent="0.3">
      <c r="A319" s="21">
        <f t="shared" si="25"/>
        <v>304</v>
      </c>
      <c r="B319" s="11" t="s">
        <v>40</v>
      </c>
      <c r="C319" s="3" t="s">
        <v>50</v>
      </c>
      <c r="D319" s="38" t="s">
        <v>147</v>
      </c>
      <c r="E319" s="21">
        <v>1976</v>
      </c>
      <c r="F319" s="21" t="s">
        <v>13</v>
      </c>
      <c r="G319" s="22">
        <v>9</v>
      </c>
      <c r="H319" s="23">
        <v>6564.5</v>
      </c>
      <c r="I319" s="23">
        <v>5678.9</v>
      </c>
      <c r="J319" s="23">
        <v>5678.9</v>
      </c>
      <c r="K319" s="24">
        <v>209</v>
      </c>
      <c r="L319" s="23">
        <v>4242300</v>
      </c>
      <c r="M319" s="26">
        <v>2121150</v>
      </c>
      <c r="N319" s="23">
        <v>1909035</v>
      </c>
      <c r="O319" s="23">
        <v>212115</v>
      </c>
      <c r="P319" s="23">
        <f t="shared" si="24"/>
        <v>747.02847382415609</v>
      </c>
      <c r="Q319" s="23">
        <v>16737</v>
      </c>
      <c r="S319" s="32"/>
      <c r="T319" s="32"/>
      <c r="U319" s="32"/>
    </row>
    <row r="320" spans="1:21" s="14" customFormat="1" outlineLevel="1" x14ac:dyDescent="0.3">
      <c r="A320" s="21">
        <f t="shared" si="25"/>
        <v>305</v>
      </c>
      <c r="B320" s="11" t="s">
        <v>40</v>
      </c>
      <c r="C320" s="3" t="s">
        <v>50</v>
      </c>
      <c r="D320" s="38" t="s">
        <v>471</v>
      </c>
      <c r="E320" s="21">
        <v>1978</v>
      </c>
      <c r="F320" s="21" t="s">
        <v>13</v>
      </c>
      <c r="G320" s="22">
        <v>9</v>
      </c>
      <c r="H320" s="23">
        <v>13836.3</v>
      </c>
      <c r="I320" s="23">
        <v>11315.8</v>
      </c>
      <c r="J320" s="23">
        <v>11271.7</v>
      </c>
      <c r="K320" s="24">
        <v>538</v>
      </c>
      <c r="L320" s="23">
        <v>5589500</v>
      </c>
      <c r="M320" s="26">
        <v>2794750</v>
      </c>
      <c r="N320" s="23">
        <v>2515275</v>
      </c>
      <c r="O320" s="23">
        <v>279475</v>
      </c>
      <c r="P320" s="23">
        <f t="shared" si="24"/>
        <v>493.95535446013542</v>
      </c>
      <c r="Q320" s="23">
        <v>9807</v>
      </c>
      <c r="S320" s="32"/>
      <c r="T320" s="32"/>
      <c r="U320" s="32"/>
    </row>
    <row r="321" spans="1:21" s="14" customFormat="1" outlineLevel="1" x14ac:dyDescent="0.3">
      <c r="A321" s="21">
        <f t="shared" si="25"/>
        <v>306</v>
      </c>
      <c r="B321" s="11" t="s">
        <v>40</v>
      </c>
      <c r="C321" s="3" t="s">
        <v>50</v>
      </c>
      <c r="D321" s="38" t="s">
        <v>93</v>
      </c>
      <c r="E321" s="21">
        <v>1981</v>
      </c>
      <c r="F321" s="21" t="s">
        <v>13</v>
      </c>
      <c r="G321" s="22">
        <v>9</v>
      </c>
      <c r="H321" s="23">
        <v>5788.8</v>
      </c>
      <c r="I321" s="23">
        <v>5736.6</v>
      </c>
      <c r="J321" s="23">
        <v>5736.6</v>
      </c>
      <c r="K321" s="24">
        <v>254</v>
      </c>
      <c r="L321" s="23">
        <v>4256200</v>
      </c>
      <c r="M321" s="26">
        <v>2128100</v>
      </c>
      <c r="N321" s="23">
        <v>1915290</v>
      </c>
      <c r="O321" s="23">
        <v>212810</v>
      </c>
      <c r="P321" s="23">
        <f t="shared" si="24"/>
        <v>741.93773315204123</v>
      </c>
      <c r="Q321" s="23">
        <v>16737</v>
      </c>
      <c r="S321" s="32"/>
      <c r="T321" s="32"/>
      <c r="U321" s="32"/>
    </row>
    <row r="322" spans="1:21" s="14" customFormat="1" outlineLevel="1" x14ac:dyDescent="0.3">
      <c r="A322" s="21">
        <f t="shared" si="25"/>
        <v>307</v>
      </c>
      <c r="B322" s="11" t="s">
        <v>40</v>
      </c>
      <c r="C322" s="3" t="s">
        <v>50</v>
      </c>
      <c r="D322" s="38" t="s">
        <v>412</v>
      </c>
      <c r="E322" s="21">
        <v>1981</v>
      </c>
      <c r="F322" s="21" t="s">
        <v>13</v>
      </c>
      <c r="G322" s="22">
        <v>9</v>
      </c>
      <c r="H322" s="23">
        <v>9762.4</v>
      </c>
      <c r="I322" s="23">
        <v>7660.4</v>
      </c>
      <c r="J322" s="23">
        <v>7660.4</v>
      </c>
      <c r="K322" s="24">
        <v>366</v>
      </c>
      <c r="L322" s="23">
        <v>5616300</v>
      </c>
      <c r="M322" s="26">
        <v>2808150</v>
      </c>
      <c r="N322" s="23">
        <v>2527335</v>
      </c>
      <c r="O322" s="23">
        <v>280815</v>
      </c>
      <c r="P322" s="23">
        <f t="shared" si="24"/>
        <v>733.16014829512824</v>
      </c>
      <c r="Q322" s="23">
        <v>16737</v>
      </c>
      <c r="S322" s="32"/>
      <c r="T322" s="32"/>
      <c r="U322" s="32"/>
    </row>
    <row r="323" spans="1:21" s="14" customFormat="1" outlineLevel="1" x14ac:dyDescent="0.3">
      <c r="A323" s="21">
        <f t="shared" si="25"/>
        <v>308</v>
      </c>
      <c r="B323" s="11" t="s">
        <v>40</v>
      </c>
      <c r="C323" s="3" t="s">
        <v>50</v>
      </c>
      <c r="D323" s="38" t="s">
        <v>472</v>
      </c>
      <c r="E323" s="21">
        <v>1984</v>
      </c>
      <c r="F323" s="21" t="s">
        <v>13</v>
      </c>
      <c r="G323" s="22">
        <v>10</v>
      </c>
      <c r="H323" s="23">
        <v>9298</v>
      </c>
      <c r="I323" s="23">
        <v>7144.7</v>
      </c>
      <c r="J323" s="23">
        <v>7144.7</v>
      </c>
      <c r="K323" s="24">
        <v>277</v>
      </c>
      <c r="L323" s="23">
        <v>4480930</v>
      </c>
      <c r="M323" s="26">
        <v>2240465</v>
      </c>
      <c r="N323" s="23">
        <v>2016418.5</v>
      </c>
      <c r="O323" s="23">
        <v>224046.5</v>
      </c>
      <c r="P323" s="23">
        <f t="shared" si="24"/>
        <v>627.16839055523678</v>
      </c>
      <c r="Q323" s="23">
        <v>9807</v>
      </c>
      <c r="S323" s="32"/>
      <c r="T323" s="32"/>
      <c r="U323" s="32"/>
    </row>
    <row r="324" spans="1:21" s="14" customFormat="1" outlineLevel="1" x14ac:dyDescent="0.3">
      <c r="A324" s="21">
        <f t="shared" si="25"/>
        <v>309</v>
      </c>
      <c r="B324" s="11" t="s">
        <v>40</v>
      </c>
      <c r="C324" s="3" t="s">
        <v>50</v>
      </c>
      <c r="D324" s="38" t="s">
        <v>413</v>
      </c>
      <c r="E324" s="21">
        <v>1980</v>
      </c>
      <c r="F324" s="21" t="s">
        <v>13</v>
      </c>
      <c r="G324" s="22">
        <v>10</v>
      </c>
      <c r="H324" s="23">
        <v>5326.6</v>
      </c>
      <c r="I324" s="23">
        <v>4226</v>
      </c>
      <c r="J324" s="23">
        <v>4226</v>
      </c>
      <c r="K324" s="24">
        <v>173</v>
      </c>
      <c r="L324" s="23">
        <v>2932945</v>
      </c>
      <c r="M324" s="26">
        <v>1466472.5</v>
      </c>
      <c r="N324" s="23">
        <v>1319825.25</v>
      </c>
      <c r="O324" s="23">
        <v>146647.25</v>
      </c>
      <c r="P324" s="23">
        <f t="shared" si="24"/>
        <v>694.02389966871749</v>
      </c>
      <c r="Q324" s="23">
        <v>9807</v>
      </c>
      <c r="S324" s="32"/>
      <c r="T324" s="32"/>
      <c r="U324" s="32"/>
    </row>
    <row r="325" spans="1:21" s="14" customFormat="1" outlineLevel="1" x14ac:dyDescent="0.3">
      <c r="A325" s="21">
        <f t="shared" si="25"/>
        <v>310</v>
      </c>
      <c r="B325" s="11" t="s">
        <v>40</v>
      </c>
      <c r="C325" s="3" t="s">
        <v>50</v>
      </c>
      <c r="D325" s="38" t="s">
        <v>414</v>
      </c>
      <c r="E325" s="21">
        <v>1980</v>
      </c>
      <c r="F325" s="21" t="s">
        <v>13</v>
      </c>
      <c r="G325" s="22">
        <v>10</v>
      </c>
      <c r="H325" s="23">
        <v>5341.9</v>
      </c>
      <c r="I325" s="23">
        <v>4218.2</v>
      </c>
      <c r="J325" s="23">
        <v>4154.1000000000004</v>
      </c>
      <c r="K325" s="24">
        <v>166</v>
      </c>
      <c r="L325" s="23">
        <v>2973990</v>
      </c>
      <c r="M325" s="26">
        <v>1486995</v>
      </c>
      <c r="N325" s="23">
        <v>1338295.5</v>
      </c>
      <c r="O325" s="23">
        <v>148699.5</v>
      </c>
      <c r="P325" s="23">
        <f t="shared" si="24"/>
        <v>705.03769380304402</v>
      </c>
      <c r="Q325" s="23">
        <v>9807</v>
      </c>
      <c r="S325" s="32"/>
      <c r="T325" s="32"/>
      <c r="U325" s="32"/>
    </row>
    <row r="326" spans="1:21" s="14" customFormat="1" outlineLevel="1" x14ac:dyDescent="0.3">
      <c r="A326" s="21">
        <f t="shared" si="25"/>
        <v>311</v>
      </c>
      <c r="B326" s="11" t="s">
        <v>40</v>
      </c>
      <c r="C326" s="3" t="s">
        <v>50</v>
      </c>
      <c r="D326" s="38" t="s">
        <v>415</v>
      </c>
      <c r="E326" s="21">
        <v>1980</v>
      </c>
      <c r="F326" s="21" t="s">
        <v>13</v>
      </c>
      <c r="G326" s="22">
        <v>10</v>
      </c>
      <c r="H326" s="23">
        <v>5306.2</v>
      </c>
      <c r="I326" s="23">
        <v>4210.8999999999996</v>
      </c>
      <c r="J326" s="23">
        <v>4210.8999999999996</v>
      </c>
      <c r="K326" s="24">
        <v>173</v>
      </c>
      <c r="L326" s="23">
        <v>2939500</v>
      </c>
      <c r="M326" s="26">
        <v>1469750</v>
      </c>
      <c r="N326" s="23">
        <v>1322775</v>
      </c>
      <c r="O326" s="23">
        <v>146975</v>
      </c>
      <c r="P326" s="23">
        <f t="shared" si="24"/>
        <v>698.06929634994901</v>
      </c>
      <c r="Q326" s="23">
        <v>9807</v>
      </c>
      <c r="S326" s="32"/>
      <c r="T326" s="32"/>
      <c r="U326" s="32"/>
    </row>
    <row r="327" spans="1:21" s="14" customFormat="1" outlineLevel="1" x14ac:dyDescent="0.3">
      <c r="A327" s="21">
        <f t="shared" si="25"/>
        <v>312</v>
      </c>
      <c r="B327" s="11" t="s">
        <v>40</v>
      </c>
      <c r="C327" s="3" t="s">
        <v>50</v>
      </c>
      <c r="D327" s="38" t="s">
        <v>310</v>
      </c>
      <c r="E327" s="21">
        <v>1981</v>
      </c>
      <c r="F327" s="21" t="s">
        <v>13</v>
      </c>
      <c r="G327" s="22">
        <v>9</v>
      </c>
      <c r="H327" s="23">
        <v>12231.1</v>
      </c>
      <c r="I327" s="23">
        <v>9495.4</v>
      </c>
      <c r="J327" s="23">
        <v>8429.4</v>
      </c>
      <c r="K327" s="24">
        <v>461</v>
      </c>
      <c r="L327" s="23">
        <v>4467500</v>
      </c>
      <c r="M327" s="26">
        <v>2233750</v>
      </c>
      <c r="N327" s="23">
        <v>2010375</v>
      </c>
      <c r="O327" s="23">
        <v>223375</v>
      </c>
      <c r="P327" s="23">
        <f t="shared" si="24"/>
        <v>470.49097457716368</v>
      </c>
      <c r="Q327" s="23">
        <v>9807</v>
      </c>
      <c r="S327" s="32"/>
      <c r="T327" s="32"/>
      <c r="U327" s="32"/>
    </row>
    <row r="328" spans="1:21" s="14" customFormat="1" outlineLevel="1" x14ac:dyDescent="0.3">
      <c r="A328" s="21">
        <f t="shared" si="25"/>
        <v>313</v>
      </c>
      <c r="B328" s="11" t="s">
        <v>40</v>
      </c>
      <c r="C328" s="3" t="s">
        <v>50</v>
      </c>
      <c r="D328" s="38" t="s">
        <v>226</v>
      </c>
      <c r="E328" s="21">
        <v>1945</v>
      </c>
      <c r="F328" s="21" t="s">
        <v>13</v>
      </c>
      <c r="G328" s="22">
        <v>3</v>
      </c>
      <c r="H328" s="23">
        <v>1408</v>
      </c>
      <c r="I328" s="23">
        <v>1037</v>
      </c>
      <c r="J328" s="23">
        <v>901</v>
      </c>
      <c r="K328" s="24">
        <v>37</v>
      </c>
      <c r="L328" s="23">
        <v>440814</v>
      </c>
      <c r="M328" s="26">
        <v>220407</v>
      </c>
      <c r="N328" s="23">
        <v>193958.16</v>
      </c>
      <c r="O328" s="23">
        <v>26448.84</v>
      </c>
      <c r="P328" s="23">
        <f t="shared" si="24"/>
        <v>425.08582449373193</v>
      </c>
      <c r="Q328" s="23">
        <v>9807</v>
      </c>
      <c r="S328" s="32"/>
      <c r="T328" s="32"/>
      <c r="U328" s="32"/>
    </row>
    <row r="329" spans="1:21" s="14" customFormat="1" ht="31.2" outlineLevel="1" x14ac:dyDescent="0.3">
      <c r="A329" s="21">
        <f t="shared" si="25"/>
        <v>314</v>
      </c>
      <c r="B329" s="11" t="s">
        <v>40</v>
      </c>
      <c r="C329" s="3" t="s">
        <v>50</v>
      </c>
      <c r="D329" s="38" t="s">
        <v>473</v>
      </c>
      <c r="E329" s="21">
        <v>1990</v>
      </c>
      <c r="F329" s="21" t="s">
        <v>13</v>
      </c>
      <c r="G329" s="22">
        <v>5</v>
      </c>
      <c r="H329" s="23">
        <v>5470.4</v>
      </c>
      <c r="I329" s="23">
        <v>5436.2</v>
      </c>
      <c r="J329" s="23">
        <v>4782.8999999999996</v>
      </c>
      <c r="K329" s="24">
        <v>298</v>
      </c>
      <c r="L329" s="23">
        <v>2028111.25</v>
      </c>
      <c r="M329" s="26">
        <v>1014055.63</v>
      </c>
      <c r="N329" s="23">
        <v>912650.06</v>
      </c>
      <c r="O329" s="23">
        <v>101405.56</v>
      </c>
      <c r="P329" s="23">
        <f t="shared" si="24"/>
        <v>373.07517199514371</v>
      </c>
      <c r="Q329" s="23">
        <v>9807</v>
      </c>
      <c r="S329" s="32"/>
      <c r="T329" s="32"/>
      <c r="U329" s="32"/>
    </row>
    <row r="330" spans="1:21" s="14" customFormat="1" outlineLevel="1" x14ac:dyDescent="0.3">
      <c r="A330" s="21">
        <f t="shared" si="25"/>
        <v>315</v>
      </c>
      <c r="B330" s="11" t="s">
        <v>40</v>
      </c>
      <c r="C330" s="3" t="s">
        <v>50</v>
      </c>
      <c r="D330" s="38" t="s">
        <v>474</v>
      </c>
      <c r="E330" s="21">
        <v>1972</v>
      </c>
      <c r="F330" s="21" t="s">
        <v>13</v>
      </c>
      <c r="G330" s="22">
        <v>4</v>
      </c>
      <c r="H330" s="23">
        <v>2394.1999999999998</v>
      </c>
      <c r="I330" s="23">
        <v>1882.8</v>
      </c>
      <c r="J330" s="23">
        <v>813.24</v>
      </c>
      <c r="K330" s="24">
        <v>149</v>
      </c>
      <c r="L330" s="23">
        <v>322172.71000000002</v>
      </c>
      <c r="M330" s="26">
        <v>161086.35</v>
      </c>
      <c r="N330" s="23">
        <v>144977.72</v>
      </c>
      <c r="O330" s="23">
        <v>16108.64</v>
      </c>
      <c r="P330" s="23">
        <f t="shared" si="24"/>
        <v>171.1136127044827</v>
      </c>
      <c r="Q330" s="23">
        <v>9807</v>
      </c>
      <c r="S330" s="32"/>
      <c r="T330" s="32"/>
      <c r="U330" s="32"/>
    </row>
    <row r="331" spans="1:21" s="14" customFormat="1" x14ac:dyDescent="0.3">
      <c r="A331" s="21">
        <f t="shared" si="25"/>
        <v>316</v>
      </c>
      <c r="B331" s="85" t="s">
        <v>583</v>
      </c>
      <c r="C331" s="85"/>
      <c r="D331" s="85"/>
      <c r="E331" s="85"/>
      <c r="F331" s="85"/>
      <c r="G331" s="25"/>
      <c r="H331" s="25">
        <f>SUM(H121:H330)</f>
        <v>458488.60000000003</v>
      </c>
      <c r="I331" s="25">
        <f t="shared" ref="I331:O331" si="26">SUM(I121:I330)</f>
        <v>376698.90000000008</v>
      </c>
      <c r="J331" s="25">
        <f t="shared" si="26"/>
        <v>343242.96000000008</v>
      </c>
      <c r="K331" s="25">
        <f t="shared" si="26"/>
        <v>16793</v>
      </c>
      <c r="L331" s="25">
        <f t="shared" si="26"/>
        <v>285445546.94</v>
      </c>
      <c r="M331" s="25">
        <f t="shared" si="26"/>
        <v>142624572.34</v>
      </c>
      <c r="N331" s="25">
        <f t="shared" si="26"/>
        <v>122972661.10000002</v>
      </c>
      <c r="O331" s="25">
        <f t="shared" si="26"/>
        <v>19848313.500000004</v>
      </c>
      <c r="P331" s="23"/>
      <c r="Q331" s="20"/>
    </row>
    <row r="332" spans="1:21" s="14" customFormat="1" ht="15.6" customHeight="1" x14ac:dyDescent="0.3">
      <c r="A332" s="79" t="s">
        <v>36</v>
      </c>
      <c r="B332" s="75"/>
      <c r="C332" s="75"/>
      <c r="D332" s="75"/>
      <c r="E332" s="75"/>
      <c r="F332" s="76"/>
      <c r="G332" s="77"/>
      <c r="H332" s="77"/>
      <c r="I332" s="77"/>
      <c r="J332" s="76"/>
      <c r="K332" s="76"/>
      <c r="L332" s="76"/>
      <c r="M332" s="76"/>
      <c r="N332" s="76"/>
      <c r="O332" s="77"/>
      <c r="P332" s="78"/>
      <c r="Q332" s="20"/>
    </row>
    <row r="333" spans="1:21" s="14" customFormat="1" outlineLevel="1" x14ac:dyDescent="0.3">
      <c r="A333" s="21">
        <f>A331+1</f>
        <v>317</v>
      </c>
      <c r="B333" s="4" t="s">
        <v>36</v>
      </c>
      <c r="C333" s="3" t="s">
        <v>51</v>
      </c>
      <c r="D333" s="4" t="s">
        <v>590</v>
      </c>
      <c r="E333" s="21" t="s">
        <v>32</v>
      </c>
      <c r="F333" s="21" t="s">
        <v>13</v>
      </c>
      <c r="G333" s="22">
        <v>2</v>
      </c>
      <c r="H333" s="23">
        <v>161.4</v>
      </c>
      <c r="I333" s="23">
        <v>143.5</v>
      </c>
      <c r="J333" s="23">
        <v>143.5</v>
      </c>
      <c r="K333" s="24" t="s">
        <v>21</v>
      </c>
      <c r="L333" s="23">
        <v>458188</v>
      </c>
      <c r="M333" s="23">
        <v>361968.52</v>
      </c>
      <c r="N333" s="23">
        <v>72851.89</v>
      </c>
      <c r="O333" s="23">
        <v>23367.59</v>
      </c>
      <c r="P333" s="23">
        <f t="shared" si="24"/>
        <v>3192.9477351916375</v>
      </c>
      <c r="Q333" s="23">
        <v>16737</v>
      </c>
    </row>
    <row r="334" spans="1:21" s="14" customFormat="1" outlineLevel="1" x14ac:dyDescent="0.3">
      <c r="A334" s="21">
        <f t="shared" ref="A334:A344" si="27">A333+1</f>
        <v>318</v>
      </c>
      <c r="B334" s="4" t="s">
        <v>36</v>
      </c>
      <c r="C334" s="3" t="s">
        <v>51</v>
      </c>
      <c r="D334" s="4" t="s">
        <v>591</v>
      </c>
      <c r="E334" s="21" t="s">
        <v>22</v>
      </c>
      <c r="F334" s="21" t="s">
        <v>13</v>
      </c>
      <c r="G334" s="22">
        <v>2</v>
      </c>
      <c r="H334" s="23">
        <v>532.79999999999995</v>
      </c>
      <c r="I334" s="23">
        <v>373.1</v>
      </c>
      <c r="J334" s="23" t="s">
        <v>23</v>
      </c>
      <c r="K334" s="24" t="s">
        <v>24</v>
      </c>
      <c r="L334" s="23">
        <v>884318.88</v>
      </c>
      <c r="M334" s="23">
        <v>698611.92</v>
      </c>
      <c r="N334" s="23">
        <v>140606.70000000001</v>
      </c>
      <c r="O334" s="23">
        <v>45100.26</v>
      </c>
      <c r="P334" s="23">
        <f t="shared" si="24"/>
        <v>2370.1926561243631</v>
      </c>
      <c r="Q334" s="23">
        <v>16737</v>
      </c>
    </row>
    <row r="335" spans="1:21" s="14" customFormat="1" outlineLevel="1" x14ac:dyDescent="0.3">
      <c r="A335" s="21">
        <f t="shared" si="27"/>
        <v>319</v>
      </c>
      <c r="B335" s="4" t="s">
        <v>36</v>
      </c>
      <c r="C335" s="3" t="s">
        <v>51</v>
      </c>
      <c r="D335" s="4" t="s">
        <v>148</v>
      </c>
      <c r="E335" s="21" t="s">
        <v>32</v>
      </c>
      <c r="F335" s="21" t="s">
        <v>13</v>
      </c>
      <c r="G335" s="22">
        <v>2</v>
      </c>
      <c r="H335" s="23">
        <v>652.4</v>
      </c>
      <c r="I335" s="23">
        <v>408</v>
      </c>
      <c r="J335" s="23" t="s">
        <v>25</v>
      </c>
      <c r="K335" s="24" t="s">
        <v>26</v>
      </c>
      <c r="L335" s="23">
        <v>870812.33</v>
      </c>
      <c r="M335" s="23">
        <v>687941.74</v>
      </c>
      <c r="N335" s="23">
        <v>138459.16</v>
      </c>
      <c r="O335" s="23">
        <v>44411.43</v>
      </c>
      <c r="P335" s="23">
        <f t="shared" si="24"/>
        <v>2134.3439460784311</v>
      </c>
      <c r="Q335" s="23">
        <v>16737</v>
      </c>
    </row>
    <row r="336" spans="1:21" s="14" customFormat="1" outlineLevel="1" x14ac:dyDescent="0.3">
      <c r="A336" s="21">
        <f t="shared" si="27"/>
        <v>320</v>
      </c>
      <c r="B336" s="4" t="s">
        <v>36</v>
      </c>
      <c r="C336" s="3" t="s">
        <v>51</v>
      </c>
      <c r="D336" s="4" t="s">
        <v>149</v>
      </c>
      <c r="E336" s="21">
        <v>1945</v>
      </c>
      <c r="F336" s="21" t="s">
        <v>13</v>
      </c>
      <c r="G336" s="22">
        <v>2</v>
      </c>
      <c r="H336" s="23">
        <v>650.4</v>
      </c>
      <c r="I336" s="23">
        <v>399.6</v>
      </c>
      <c r="J336" s="23">
        <v>252.7</v>
      </c>
      <c r="K336" s="24">
        <v>15</v>
      </c>
      <c r="L336" s="23">
        <v>986986.36</v>
      </c>
      <c r="M336" s="23">
        <v>779719.22</v>
      </c>
      <c r="N336" s="23">
        <v>156930.82999999999</v>
      </c>
      <c r="O336" s="23">
        <v>50336.31</v>
      </c>
      <c r="P336" s="23">
        <f t="shared" si="24"/>
        <v>2469.9358358358359</v>
      </c>
      <c r="Q336" s="23">
        <v>16737</v>
      </c>
    </row>
    <row r="337" spans="1:17" s="14" customFormat="1" outlineLevel="1" x14ac:dyDescent="0.3">
      <c r="A337" s="21">
        <f t="shared" si="27"/>
        <v>321</v>
      </c>
      <c r="B337" s="4" t="s">
        <v>36</v>
      </c>
      <c r="C337" s="3" t="s">
        <v>51</v>
      </c>
      <c r="D337" s="4" t="s">
        <v>106</v>
      </c>
      <c r="E337" s="21">
        <v>1945</v>
      </c>
      <c r="F337" s="21" t="s">
        <v>13</v>
      </c>
      <c r="G337" s="22">
        <v>2</v>
      </c>
      <c r="H337" s="23">
        <v>459.2</v>
      </c>
      <c r="I337" s="23">
        <v>238.9</v>
      </c>
      <c r="J337" s="23">
        <v>203.1</v>
      </c>
      <c r="K337" s="24">
        <v>17</v>
      </c>
      <c r="L337" s="23">
        <v>969784.03</v>
      </c>
      <c r="M337" s="23">
        <v>766129.38</v>
      </c>
      <c r="N337" s="23">
        <v>154195.66</v>
      </c>
      <c r="O337" s="23">
        <v>49458.99</v>
      </c>
      <c r="P337" s="23">
        <f t="shared" si="24"/>
        <v>4059.3722478024279</v>
      </c>
      <c r="Q337" s="23">
        <v>16737</v>
      </c>
    </row>
    <row r="338" spans="1:17" s="14" customFormat="1" outlineLevel="1" x14ac:dyDescent="0.3">
      <c r="A338" s="21">
        <f t="shared" si="27"/>
        <v>322</v>
      </c>
      <c r="B338" s="4" t="s">
        <v>36</v>
      </c>
      <c r="C338" s="3" t="s">
        <v>51</v>
      </c>
      <c r="D338" s="4" t="s">
        <v>107</v>
      </c>
      <c r="E338" s="21">
        <v>1965</v>
      </c>
      <c r="F338" s="21" t="s">
        <v>13</v>
      </c>
      <c r="G338" s="22">
        <v>2</v>
      </c>
      <c r="H338" s="23">
        <v>368.1</v>
      </c>
      <c r="I338" s="23">
        <v>231</v>
      </c>
      <c r="J338" s="23">
        <v>231</v>
      </c>
      <c r="K338" s="24">
        <v>3</v>
      </c>
      <c r="L338" s="23">
        <v>1325838.6599999999</v>
      </c>
      <c r="M338" s="23">
        <v>1047412.54</v>
      </c>
      <c r="N338" s="23">
        <v>210808.35</v>
      </c>
      <c r="O338" s="23">
        <v>67617.77</v>
      </c>
      <c r="P338" s="23">
        <f t="shared" si="24"/>
        <v>5739.5612987012983</v>
      </c>
      <c r="Q338" s="23">
        <v>16737</v>
      </c>
    </row>
    <row r="339" spans="1:17" s="14" customFormat="1" outlineLevel="1" x14ac:dyDescent="0.3">
      <c r="A339" s="21">
        <f t="shared" si="27"/>
        <v>323</v>
      </c>
      <c r="B339" s="4" t="s">
        <v>36</v>
      </c>
      <c r="C339" s="3" t="s">
        <v>51</v>
      </c>
      <c r="D339" s="4" t="s">
        <v>475</v>
      </c>
      <c r="E339" s="21">
        <v>1980</v>
      </c>
      <c r="F339" s="21" t="s">
        <v>13</v>
      </c>
      <c r="G339" s="22">
        <v>3</v>
      </c>
      <c r="H339" s="23">
        <v>1683.5</v>
      </c>
      <c r="I339" s="23">
        <v>1465.9</v>
      </c>
      <c r="J339" s="23">
        <v>1327.5</v>
      </c>
      <c r="K339" s="24">
        <v>76</v>
      </c>
      <c r="L339" s="23">
        <v>2222408.7000000002</v>
      </c>
      <c r="M339" s="23">
        <v>1755702.87</v>
      </c>
      <c r="N339" s="23">
        <v>353362.98</v>
      </c>
      <c r="O339" s="23">
        <v>113342.85</v>
      </c>
      <c r="P339" s="23">
        <f t="shared" si="24"/>
        <v>1516.0711508288423</v>
      </c>
      <c r="Q339" s="23">
        <v>9807</v>
      </c>
    </row>
    <row r="340" spans="1:17" s="14" customFormat="1" outlineLevel="1" x14ac:dyDescent="0.3">
      <c r="A340" s="21">
        <f t="shared" si="27"/>
        <v>324</v>
      </c>
      <c r="B340" s="4" t="s">
        <v>36</v>
      </c>
      <c r="C340" s="3" t="s">
        <v>51</v>
      </c>
      <c r="D340" s="4" t="s">
        <v>476</v>
      </c>
      <c r="E340" s="21">
        <v>1945</v>
      </c>
      <c r="F340" s="21" t="s">
        <v>13</v>
      </c>
      <c r="G340" s="22">
        <v>2</v>
      </c>
      <c r="H340" s="23">
        <v>427.7</v>
      </c>
      <c r="I340" s="23">
        <v>391</v>
      </c>
      <c r="J340" s="23">
        <v>340.7</v>
      </c>
      <c r="K340" s="24">
        <v>17</v>
      </c>
      <c r="L340" s="23">
        <v>944009.29</v>
      </c>
      <c r="M340" s="23">
        <v>745767.33</v>
      </c>
      <c r="N340" s="23">
        <v>150097.47</v>
      </c>
      <c r="O340" s="23">
        <v>48144.480000000003</v>
      </c>
      <c r="P340" s="23">
        <f t="shared" si="24"/>
        <v>2414.3460102301792</v>
      </c>
      <c r="Q340" s="23">
        <v>16737</v>
      </c>
    </row>
    <row r="341" spans="1:17" s="14" customFormat="1" outlineLevel="1" x14ac:dyDescent="0.3">
      <c r="A341" s="21">
        <f t="shared" si="27"/>
        <v>325</v>
      </c>
      <c r="B341" s="4" t="s">
        <v>36</v>
      </c>
      <c r="C341" s="3" t="s">
        <v>51</v>
      </c>
      <c r="D341" s="4" t="s">
        <v>477</v>
      </c>
      <c r="E341" s="21">
        <v>1945</v>
      </c>
      <c r="F341" s="21" t="s">
        <v>13</v>
      </c>
      <c r="G341" s="22">
        <v>2</v>
      </c>
      <c r="H341" s="23">
        <v>215.7</v>
      </c>
      <c r="I341" s="23">
        <v>190.6</v>
      </c>
      <c r="J341" s="23">
        <v>190.6</v>
      </c>
      <c r="K341" s="24">
        <v>17</v>
      </c>
      <c r="L341" s="23">
        <v>517655.53</v>
      </c>
      <c r="M341" s="23">
        <v>408947.88</v>
      </c>
      <c r="N341" s="23">
        <v>82307.23</v>
      </c>
      <c r="O341" s="23">
        <v>26400.42</v>
      </c>
      <c r="P341" s="23">
        <f t="shared" si="24"/>
        <v>2715.9261804826865</v>
      </c>
      <c r="Q341" s="23">
        <v>16737</v>
      </c>
    </row>
    <row r="342" spans="1:17" s="14" customFormat="1" outlineLevel="1" x14ac:dyDescent="0.3">
      <c r="A342" s="21">
        <f t="shared" si="27"/>
        <v>326</v>
      </c>
      <c r="B342" s="4" t="s">
        <v>36</v>
      </c>
      <c r="C342" s="3" t="s">
        <v>51</v>
      </c>
      <c r="D342" s="42" t="s">
        <v>478</v>
      </c>
      <c r="E342" s="21">
        <v>1971</v>
      </c>
      <c r="F342" s="21" t="s">
        <v>13</v>
      </c>
      <c r="G342" s="22">
        <v>2</v>
      </c>
      <c r="H342" s="23">
        <v>404.6</v>
      </c>
      <c r="I342" s="23">
        <v>377.4</v>
      </c>
      <c r="J342" s="23">
        <v>377.4</v>
      </c>
      <c r="K342" s="24">
        <v>24</v>
      </c>
      <c r="L342" s="23">
        <v>947476</v>
      </c>
      <c r="M342" s="23">
        <v>748506.04</v>
      </c>
      <c r="N342" s="23">
        <v>150648.68</v>
      </c>
      <c r="O342" s="23">
        <v>48321.279999999999</v>
      </c>
      <c r="P342" s="23">
        <f t="shared" si="24"/>
        <v>2510.5352411234767</v>
      </c>
      <c r="Q342" s="23">
        <v>16737</v>
      </c>
    </row>
    <row r="343" spans="1:17" s="14" customFormat="1" outlineLevel="1" x14ac:dyDescent="0.3">
      <c r="A343" s="21">
        <f t="shared" si="27"/>
        <v>327</v>
      </c>
      <c r="B343" s="4" t="s">
        <v>36</v>
      </c>
      <c r="C343" s="3" t="s">
        <v>51</v>
      </c>
      <c r="D343" s="42" t="s">
        <v>66</v>
      </c>
      <c r="E343" s="21">
        <v>1945</v>
      </c>
      <c r="F343" s="21" t="s">
        <v>13</v>
      </c>
      <c r="G343" s="22">
        <v>2</v>
      </c>
      <c r="H343" s="23">
        <v>311.7</v>
      </c>
      <c r="I343" s="23">
        <v>278.7</v>
      </c>
      <c r="J343" s="23">
        <v>140.80000000000001</v>
      </c>
      <c r="K343" s="24">
        <v>27</v>
      </c>
      <c r="L343" s="23">
        <v>774316</v>
      </c>
      <c r="M343" s="23">
        <v>611717.66</v>
      </c>
      <c r="N343" s="23">
        <v>123702.63</v>
      </c>
      <c r="O343" s="23">
        <v>38895.71</v>
      </c>
      <c r="P343" s="23">
        <f t="shared" si="24"/>
        <v>2778.313598851812</v>
      </c>
      <c r="Q343" s="23">
        <v>16737</v>
      </c>
    </row>
    <row r="344" spans="1:17" s="14" customFormat="1" x14ac:dyDescent="0.3">
      <c r="A344" s="21">
        <f t="shared" si="27"/>
        <v>328</v>
      </c>
      <c r="B344" s="85" t="s">
        <v>583</v>
      </c>
      <c r="C344" s="85"/>
      <c r="D344" s="85"/>
      <c r="E344" s="85"/>
      <c r="F344" s="85"/>
      <c r="G344" s="25"/>
      <c r="H344" s="25">
        <f>SUM(H333:H343)</f>
        <v>5867.4999999999991</v>
      </c>
      <c r="I344" s="25">
        <f t="shared" ref="I344:O344" si="28">SUM(I333:I343)</f>
        <v>4497.7</v>
      </c>
      <c r="J344" s="25">
        <f t="shared" si="28"/>
        <v>3207.3</v>
      </c>
      <c r="K344" s="25">
        <f t="shared" si="28"/>
        <v>196</v>
      </c>
      <c r="L344" s="25">
        <f t="shared" si="28"/>
        <v>10901793.779999999</v>
      </c>
      <c r="M344" s="25">
        <f t="shared" si="28"/>
        <v>8612425.0999999996</v>
      </c>
      <c r="N344" s="25">
        <f t="shared" si="28"/>
        <v>1733971.5799999996</v>
      </c>
      <c r="O344" s="25">
        <f t="shared" si="28"/>
        <v>555397.08999999985</v>
      </c>
      <c r="P344" s="25"/>
      <c r="Q344" s="20"/>
    </row>
    <row r="345" spans="1:17" s="14" customFormat="1" ht="15.6" customHeight="1" x14ac:dyDescent="0.3">
      <c r="A345" s="79" t="s">
        <v>27</v>
      </c>
      <c r="B345" s="75"/>
      <c r="C345" s="75"/>
      <c r="D345" s="75"/>
      <c r="E345" s="75"/>
      <c r="F345" s="76"/>
      <c r="G345" s="77"/>
      <c r="H345" s="77"/>
      <c r="I345" s="77"/>
      <c r="J345" s="76"/>
      <c r="K345" s="76"/>
      <c r="L345" s="76"/>
      <c r="M345" s="76"/>
      <c r="N345" s="76"/>
      <c r="O345" s="77"/>
      <c r="P345" s="78"/>
      <c r="Q345" s="20"/>
    </row>
    <row r="346" spans="1:17" s="14" customFormat="1" outlineLevel="1" x14ac:dyDescent="0.3">
      <c r="A346" s="21">
        <f>A344+1</f>
        <v>329</v>
      </c>
      <c r="B346" s="4" t="s">
        <v>192</v>
      </c>
      <c r="C346" s="3" t="s">
        <v>479</v>
      </c>
      <c r="D346" s="4" t="s">
        <v>483</v>
      </c>
      <c r="E346" s="21">
        <v>1971</v>
      </c>
      <c r="F346" s="21" t="s">
        <v>13</v>
      </c>
      <c r="G346" s="22">
        <v>2</v>
      </c>
      <c r="H346" s="23">
        <v>572.6</v>
      </c>
      <c r="I346" s="23">
        <v>371.9</v>
      </c>
      <c r="J346" s="23">
        <v>252.4</v>
      </c>
      <c r="K346" s="24">
        <v>24</v>
      </c>
      <c r="L346" s="23">
        <v>510700</v>
      </c>
      <c r="M346" s="23">
        <v>390000</v>
      </c>
      <c r="N346" s="23">
        <v>95700</v>
      </c>
      <c r="O346" s="23">
        <v>25000</v>
      </c>
      <c r="P346" s="23">
        <f t="shared" ref="P346:P359" si="29">L346/I346</f>
        <v>1373.2186071524604</v>
      </c>
      <c r="Q346" s="23">
        <v>16737</v>
      </c>
    </row>
    <row r="347" spans="1:17" s="14" customFormat="1" outlineLevel="1" x14ac:dyDescent="0.3">
      <c r="A347" s="21">
        <f t="shared" ref="A347:A360" si="30">A346+1</f>
        <v>330</v>
      </c>
      <c r="B347" s="4" t="s">
        <v>191</v>
      </c>
      <c r="C347" s="3" t="s">
        <v>480</v>
      </c>
      <c r="D347" s="4" t="s">
        <v>484</v>
      </c>
      <c r="E347" s="21">
        <v>1972</v>
      </c>
      <c r="F347" s="21" t="s">
        <v>13</v>
      </c>
      <c r="G347" s="22">
        <v>2</v>
      </c>
      <c r="H347" s="23">
        <v>595.79999999999995</v>
      </c>
      <c r="I347" s="23">
        <v>370.3</v>
      </c>
      <c r="J347" s="23">
        <v>229.1</v>
      </c>
      <c r="K347" s="24">
        <v>21</v>
      </c>
      <c r="L347" s="23">
        <v>627489</v>
      </c>
      <c r="M347" s="23">
        <v>489441</v>
      </c>
      <c r="N347" s="23">
        <v>106673</v>
      </c>
      <c r="O347" s="23">
        <v>31375</v>
      </c>
      <c r="P347" s="23">
        <f t="shared" si="29"/>
        <v>1694.5422630299756</v>
      </c>
      <c r="Q347" s="23">
        <v>16737</v>
      </c>
    </row>
    <row r="348" spans="1:17" s="14" customFormat="1" outlineLevel="1" x14ac:dyDescent="0.3">
      <c r="A348" s="21">
        <f t="shared" si="30"/>
        <v>331</v>
      </c>
      <c r="B348" s="4" t="s">
        <v>191</v>
      </c>
      <c r="C348" s="3" t="s">
        <v>481</v>
      </c>
      <c r="D348" s="4" t="s">
        <v>485</v>
      </c>
      <c r="E348" s="21">
        <v>1982</v>
      </c>
      <c r="F348" s="21" t="s">
        <v>13</v>
      </c>
      <c r="G348" s="22">
        <v>2</v>
      </c>
      <c r="H348" s="23">
        <v>601.29999999999995</v>
      </c>
      <c r="I348" s="23">
        <v>374</v>
      </c>
      <c r="J348" s="23">
        <v>227.1</v>
      </c>
      <c r="K348" s="24">
        <v>20</v>
      </c>
      <c r="L348" s="23">
        <v>700559</v>
      </c>
      <c r="M348" s="23">
        <v>546436</v>
      </c>
      <c r="N348" s="23">
        <v>119095</v>
      </c>
      <c r="O348" s="23">
        <v>35028</v>
      </c>
      <c r="P348" s="23">
        <f t="shared" si="29"/>
        <v>1873.1524064171124</v>
      </c>
      <c r="Q348" s="23">
        <v>16737</v>
      </c>
    </row>
    <row r="349" spans="1:17" s="14" customFormat="1" outlineLevel="1" x14ac:dyDescent="0.3">
      <c r="A349" s="21">
        <f t="shared" si="30"/>
        <v>332</v>
      </c>
      <c r="B349" s="4" t="s">
        <v>191</v>
      </c>
      <c r="C349" s="3" t="s">
        <v>482</v>
      </c>
      <c r="D349" s="4" t="s">
        <v>486</v>
      </c>
      <c r="E349" s="21">
        <v>1979</v>
      </c>
      <c r="F349" s="21" t="s">
        <v>13</v>
      </c>
      <c r="G349" s="22">
        <v>2</v>
      </c>
      <c r="H349" s="23">
        <v>590.9</v>
      </c>
      <c r="I349" s="23">
        <v>381.9</v>
      </c>
      <c r="J349" s="23">
        <v>228.7</v>
      </c>
      <c r="K349" s="24">
        <v>25</v>
      </c>
      <c r="L349" s="23">
        <v>611504</v>
      </c>
      <c r="M349" s="23">
        <v>476973</v>
      </c>
      <c r="N349" s="23">
        <v>103956</v>
      </c>
      <c r="O349" s="23">
        <v>30575</v>
      </c>
      <c r="P349" s="23">
        <f t="shared" si="29"/>
        <v>1601.2149777428647</v>
      </c>
      <c r="Q349" s="23">
        <v>16737</v>
      </c>
    </row>
    <row r="350" spans="1:17" s="14" customFormat="1" outlineLevel="1" x14ac:dyDescent="0.3">
      <c r="A350" s="21">
        <f t="shared" si="30"/>
        <v>333</v>
      </c>
      <c r="B350" s="4" t="s">
        <v>191</v>
      </c>
      <c r="C350" s="3" t="s">
        <v>482</v>
      </c>
      <c r="D350" s="4" t="s">
        <v>487</v>
      </c>
      <c r="E350" s="21">
        <v>1971</v>
      </c>
      <c r="F350" s="21" t="s">
        <v>13</v>
      </c>
      <c r="G350" s="22">
        <v>2</v>
      </c>
      <c r="H350" s="23">
        <v>565.9</v>
      </c>
      <c r="I350" s="23">
        <v>368.7</v>
      </c>
      <c r="J350" s="23">
        <v>231.1</v>
      </c>
      <c r="K350" s="24">
        <v>26</v>
      </c>
      <c r="L350" s="23">
        <v>594915</v>
      </c>
      <c r="M350" s="23">
        <v>464034</v>
      </c>
      <c r="N350" s="23">
        <v>101135</v>
      </c>
      <c r="O350" s="23">
        <v>29476</v>
      </c>
      <c r="P350" s="23">
        <f t="shared" si="29"/>
        <v>1613.5475996745322</v>
      </c>
      <c r="Q350" s="23">
        <v>16737</v>
      </c>
    </row>
    <row r="351" spans="1:17" s="14" customFormat="1" outlineLevel="1" x14ac:dyDescent="0.3">
      <c r="A351" s="21">
        <f t="shared" si="30"/>
        <v>334</v>
      </c>
      <c r="B351" s="4" t="s">
        <v>190</v>
      </c>
      <c r="C351" s="3" t="s">
        <v>52</v>
      </c>
      <c r="D351" s="4" t="s">
        <v>108</v>
      </c>
      <c r="E351" s="21">
        <v>1945</v>
      </c>
      <c r="F351" s="21" t="s">
        <v>13</v>
      </c>
      <c r="G351" s="22">
        <v>3</v>
      </c>
      <c r="H351" s="23">
        <v>810.3</v>
      </c>
      <c r="I351" s="23">
        <v>483.7</v>
      </c>
      <c r="J351" s="23">
        <v>295.7</v>
      </c>
      <c r="K351" s="24">
        <v>49</v>
      </c>
      <c r="L351" s="23">
        <v>1625608</v>
      </c>
      <c r="M351" s="23">
        <v>1267974</v>
      </c>
      <c r="N351" s="23">
        <v>276353</v>
      </c>
      <c r="O351" s="23">
        <v>81281</v>
      </c>
      <c r="P351" s="23">
        <f t="shared" si="29"/>
        <v>3360.7773413272689</v>
      </c>
      <c r="Q351" s="23">
        <v>9807</v>
      </c>
    </row>
    <row r="352" spans="1:17" s="14" customFormat="1" outlineLevel="1" x14ac:dyDescent="0.3">
      <c r="A352" s="21">
        <f t="shared" si="30"/>
        <v>335</v>
      </c>
      <c r="B352" s="4" t="s">
        <v>190</v>
      </c>
      <c r="C352" s="3" t="s">
        <v>52</v>
      </c>
      <c r="D352" s="4" t="s">
        <v>109</v>
      </c>
      <c r="E352" s="21">
        <v>1945</v>
      </c>
      <c r="F352" s="21" t="s">
        <v>13</v>
      </c>
      <c r="G352" s="22">
        <v>3</v>
      </c>
      <c r="H352" s="23">
        <v>1899.1</v>
      </c>
      <c r="I352" s="23">
        <v>1391.7</v>
      </c>
      <c r="J352" s="23">
        <v>1123.9000000000001</v>
      </c>
      <c r="K352" s="24">
        <v>89</v>
      </c>
      <c r="L352" s="23">
        <v>3728985</v>
      </c>
      <c r="M352" s="23">
        <v>2908608</v>
      </c>
      <c r="N352" s="23">
        <v>633928</v>
      </c>
      <c r="O352" s="23">
        <v>186449</v>
      </c>
      <c r="P352" s="23">
        <f t="shared" si="29"/>
        <v>2679.4460012933823</v>
      </c>
      <c r="Q352" s="23">
        <v>9807</v>
      </c>
    </row>
    <row r="353" spans="1:17" s="14" customFormat="1" outlineLevel="1" x14ac:dyDescent="0.3">
      <c r="A353" s="21">
        <f t="shared" si="30"/>
        <v>336</v>
      </c>
      <c r="B353" s="4" t="s">
        <v>190</v>
      </c>
      <c r="C353" s="3" t="s">
        <v>52</v>
      </c>
      <c r="D353" s="4" t="s">
        <v>110</v>
      </c>
      <c r="E353" s="21">
        <v>1945</v>
      </c>
      <c r="F353" s="21" t="s">
        <v>13</v>
      </c>
      <c r="G353" s="22">
        <v>3</v>
      </c>
      <c r="H353" s="23">
        <v>1890.4</v>
      </c>
      <c r="I353" s="23">
        <v>1378.3</v>
      </c>
      <c r="J353" s="23">
        <v>1110.5</v>
      </c>
      <c r="K353" s="24">
        <v>85</v>
      </c>
      <c r="L353" s="23">
        <v>3776040</v>
      </c>
      <c r="M353" s="23">
        <v>2945311</v>
      </c>
      <c r="N353" s="23">
        <v>641927</v>
      </c>
      <c r="O353" s="23">
        <v>188802</v>
      </c>
      <c r="P353" s="23">
        <f t="shared" si="29"/>
        <v>2739.6357832112021</v>
      </c>
      <c r="Q353" s="23">
        <v>9807</v>
      </c>
    </row>
    <row r="354" spans="1:17" s="14" customFormat="1" outlineLevel="1" x14ac:dyDescent="0.3">
      <c r="A354" s="21">
        <f t="shared" si="30"/>
        <v>337</v>
      </c>
      <c r="B354" s="4" t="s">
        <v>190</v>
      </c>
      <c r="C354" s="3" t="s">
        <v>52</v>
      </c>
      <c r="D354" s="4" t="s">
        <v>488</v>
      </c>
      <c r="E354" s="21">
        <v>1945</v>
      </c>
      <c r="F354" s="21" t="s">
        <v>13</v>
      </c>
      <c r="G354" s="22">
        <v>3</v>
      </c>
      <c r="H354" s="23">
        <v>723.4</v>
      </c>
      <c r="I354" s="23">
        <v>476.7</v>
      </c>
      <c r="J354" s="23">
        <v>457.1</v>
      </c>
      <c r="K354" s="24">
        <v>41</v>
      </c>
      <c r="L354" s="23">
        <v>2122543</v>
      </c>
      <c r="M354" s="23">
        <v>1528231</v>
      </c>
      <c r="N354" s="23">
        <v>488185</v>
      </c>
      <c r="O354" s="23">
        <v>106127</v>
      </c>
      <c r="P354" s="23">
        <f t="shared" si="29"/>
        <v>4452.5760436333121</v>
      </c>
      <c r="Q354" s="23">
        <v>9807</v>
      </c>
    </row>
    <row r="355" spans="1:17" s="14" customFormat="1" outlineLevel="1" x14ac:dyDescent="0.3">
      <c r="A355" s="21">
        <f t="shared" si="30"/>
        <v>338</v>
      </c>
      <c r="B355" s="4" t="s">
        <v>190</v>
      </c>
      <c r="C355" s="3" t="s">
        <v>52</v>
      </c>
      <c r="D355" s="4" t="s">
        <v>489</v>
      </c>
      <c r="E355" s="21">
        <v>1945</v>
      </c>
      <c r="F355" s="21">
        <v>1981</v>
      </c>
      <c r="G355" s="22">
        <v>2</v>
      </c>
      <c r="H355" s="23">
        <v>597.4</v>
      </c>
      <c r="I355" s="23">
        <v>356.9</v>
      </c>
      <c r="J355" s="23">
        <v>356.9</v>
      </c>
      <c r="K355" s="24">
        <v>23</v>
      </c>
      <c r="L355" s="23">
        <v>1557041</v>
      </c>
      <c r="M355" s="23">
        <v>1121070</v>
      </c>
      <c r="N355" s="23">
        <v>358119</v>
      </c>
      <c r="O355" s="23">
        <v>77852</v>
      </c>
      <c r="P355" s="23">
        <f t="shared" si="29"/>
        <v>4362.6814233678906</v>
      </c>
      <c r="Q355" s="23">
        <v>16737</v>
      </c>
    </row>
    <row r="356" spans="1:17" s="14" customFormat="1" outlineLevel="1" x14ac:dyDescent="0.3">
      <c r="A356" s="21">
        <f t="shared" si="30"/>
        <v>339</v>
      </c>
      <c r="B356" s="4" t="s">
        <v>190</v>
      </c>
      <c r="C356" s="3" t="s">
        <v>52</v>
      </c>
      <c r="D356" s="4" t="s">
        <v>490</v>
      </c>
      <c r="E356" s="21">
        <v>1958</v>
      </c>
      <c r="F356" s="21" t="s">
        <v>13</v>
      </c>
      <c r="G356" s="22">
        <v>2</v>
      </c>
      <c r="H356" s="23">
        <v>429.1</v>
      </c>
      <c r="I356" s="23">
        <v>429.1</v>
      </c>
      <c r="J356" s="23">
        <v>429.1</v>
      </c>
      <c r="K356" s="24">
        <v>18</v>
      </c>
      <c r="L356" s="23">
        <v>1627564</v>
      </c>
      <c r="M356" s="23">
        <v>1171846</v>
      </c>
      <c r="N356" s="23">
        <v>374340</v>
      </c>
      <c r="O356" s="23">
        <v>81378</v>
      </c>
      <c r="P356" s="23">
        <f t="shared" si="29"/>
        <v>3792.9713353530642</v>
      </c>
      <c r="Q356" s="23">
        <v>16737</v>
      </c>
    </row>
    <row r="357" spans="1:17" s="14" customFormat="1" outlineLevel="1" x14ac:dyDescent="0.3">
      <c r="A357" s="21">
        <f t="shared" si="30"/>
        <v>340</v>
      </c>
      <c r="B357" s="4" t="s">
        <v>190</v>
      </c>
      <c r="C357" s="3" t="s">
        <v>52</v>
      </c>
      <c r="D357" s="4" t="s">
        <v>592</v>
      </c>
      <c r="E357" s="21">
        <v>1975</v>
      </c>
      <c r="F357" s="21" t="s">
        <v>13</v>
      </c>
      <c r="G357" s="22">
        <v>2</v>
      </c>
      <c r="H357" s="23">
        <v>687.1</v>
      </c>
      <c r="I357" s="23">
        <v>627</v>
      </c>
      <c r="J357" s="23">
        <v>514.20000000000005</v>
      </c>
      <c r="K357" s="24">
        <v>23</v>
      </c>
      <c r="L357" s="23">
        <v>1456851</v>
      </c>
      <c r="M357" s="23">
        <v>1136343</v>
      </c>
      <c r="N357" s="23">
        <v>247665</v>
      </c>
      <c r="O357" s="23">
        <v>72843</v>
      </c>
      <c r="P357" s="23">
        <f t="shared" si="29"/>
        <v>2323.5263157894738</v>
      </c>
      <c r="Q357" s="23">
        <v>16737</v>
      </c>
    </row>
    <row r="358" spans="1:17" s="14" customFormat="1" outlineLevel="1" x14ac:dyDescent="0.3">
      <c r="A358" s="21">
        <f t="shared" si="30"/>
        <v>341</v>
      </c>
      <c r="B358" s="4" t="s">
        <v>190</v>
      </c>
      <c r="C358" s="3" t="s">
        <v>52</v>
      </c>
      <c r="D358" s="4" t="s">
        <v>492</v>
      </c>
      <c r="E358" s="21">
        <v>1981</v>
      </c>
      <c r="F358" s="21" t="s">
        <v>13</v>
      </c>
      <c r="G358" s="22">
        <v>5</v>
      </c>
      <c r="H358" s="23">
        <v>1564.5</v>
      </c>
      <c r="I358" s="23">
        <v>894.4</v>
      </c>
      <c r="J358" s="23">
        <v>753.5</v>
      </c>
      <c r="K358" s="24">
        <v>38</v>
      </c>
      <c r="L358" s="23">
        <v>334865</v>
      </c>
      <c r="M358" s="23">
        <v>261195</v>
      </c>
      <c r="N358" s="23">
        <v>56927</v>
      </c>
      <c r="O358" s="23">
        <v>16743</v>
      </c>
      <c r="P358" s="23">
        <f t="shared" si="29"/>
        <v>374.40183363148481</v>
      </c>
      <c r="Q358" s="23">
        <v>9807</v>
      </c>
    </row>
    <row r="359" spans="1:17" s="14" customFormat="1" outlineLevel="1" x14ac:dyDescent="0.3">
      <c r="A359" s="21">
        <f t="shared" si="30"/>
        <v>342</v>
      </c>
      <c r="B359" s="4" t="s">
        <v>190</v>
      </c>
      <c r="C359" s="3" t="s">
        <v>52</v>
      </c>
      <c r="D359" s="4" t="s">
        <v>493</v>
      </c>
      <c r="E359" s="21">
        <v>1945</v>
      </c>
      <c r="F359" s="21" t="s">
        <v>13</v>
      </c>
      <c r="G359" s="22">
        <v>3</v>
      </c>
      <c r="H359" s="23">
        <v>508.4</v>
      </c>
      <c r="I359" s="23">
        <v>325.3</v>
      </c>
      <c r="J359" s="23">
        <v>258.7</v>
      </c>
      <c r="K359" s="24">
        <v>18</v>
      </c>
      <c r="L359" s="23">
        <v>583961</v>
      </c>
      <c r="M359" s="23">
        <v>455490</v>
      </c>
      <c r="N359" s="23">
        <v>99273</v>
      </c>
      <c r="O359" s="23">
        <v>29198</v>
      </c>
      <c r="P359" s="23">
        <f t="shared" si="29"/>
        <v>1795.1460190593298</v>
      </c>
      <c r="Q359" s="23">
        <v>16737</v>
      </c>
    </row>
    <row r="360" spans="1:17" s="14" customFormat="1" x14ac:dyDescent="0.3">
      <c r="A360" s="21">
        <f t="shared" si="30"/>
        <v>343</v>
      </c>
      <c r="B360" s="85" t="s">
        <v>583</v>
      </c>
      <c r="C360" s="85"/>
      <c r="D360" s="85"/>
      <c r="E360" s="85"/>
      <c r="F360" s="85"/>
      <c r="G360" s="25"/>
      <c r="H360" s="25">
        <f>SUM(H346:H359)</f>
        <v>12036.199999999999</v>
      </c>
      <c r="I360" s="25">
        <f t="shared" ref="I360:O360" si="31">SUM(I346:I359)</f>
        <v>8229.9</v>
      </c>
      <c r="J360" s="25">
        <f t="shared" si="31"/>
        <v>6468</v>
      </c>
      <c r="K360" s="25">
        <f t="shared" si="31"/>
        <v>500</v>
      </c>
      <c r="L360" s="25">
        <f t="shared" si="31"/>
        <v>19858625</v>
      </c>
      <c r="M360" s="25">
        <f t="shared" si="31"/>
        <v>15162952</v>
      </c>
      <c r="N360" s="25">
        <f t="shared" si="31"/>
        <v>3703276</v>
      </c>
      <c r="O360" s="25">
        <f t="shared" si="31"/>
        <v>992127</v>
      </c>
      <c r="P360" s="25"/>
      <c r="Q360" s="20"/>
    </row>
    <row r="361" spans="1:17" s="14" customFormat="1" ht="15.6" customHeight="1" x14ac:dyDescent="0.3">
      <c r="A361" s="79" t="s">
        <v>28</v>
      </c>
      <c r="B361" s="75"/>
      <c r="C361" s="75"/>
      <c r="D361" s="75"/>
      <c r="E361" s="75"/>
      <c r="F361" s="76"/>
      <c r="G361" s="77"/>
      <c r="H361" s="77"/>
      <c r="I361" s="77"/>
      <c r="J361" s="76"/>
      <c r="K361" s="76"/>
      <c r="L361" s="76"/>
      <c r="M361" s="76"/>
      <c r="N361" s="76"/>
      <c r="O361" s="77"/>
      <c r="P361" s="78"/>
      <c r="Q361" s="20"/>
    </row>
    <row r="362" spans="1:17" s="14" customFormat="1" outlineLevel="1" x14ac:dyDescent="0.3">
      <c r="A362" s="21">
        <f>A360+1</f>
        <v>344</v>
      </c>
      <c r="B362" s="4" t="s">
        <v>193</v>
      </c>
      <c r="C362" s="3" t="s">
        <v>53</v>
      </c>
      <c r="D362" s="4" t="s">
        <v>111</v>
      </c>
      <c r="E362" s="21">
        <v>1984</v>
      </c>
      <c r="F362" s="21" t="s">
        <v>13</v>
      </c>
      <c r="G362" s="22">
        <v>3</v>
      </c>
      <c r="H362" s="23">
        <v>1913.6</v>
      </c>
      <c r="I362" s="23">
        <v>1258.5999999999999</v>
      </c>
      <c r="J362" s="23">
        <v>1258.5999999999999</v>
      </c>
      <c r="K362" s="24">
        <v>52</v>
      </c>
      <c r="L362" s="43">
        <v>2718750</v>
      </c>
      <c r="M362" s="23">
        <v>2147812.5</v>
      </c>
      <c r="N362" s="23">
        <f>L362-M362-O362</f>
        <v>435000</v>
      </c>
      <c r="O362" s="23">
        <v>135937.5</v>
      </c>
      <c r="P362" s="23">
        <f t="shared" ref="P362:P364" si="32">L362/I362</f>
        <v>2160.1382488479262</v>
      </c>
      <c r="Q362" s="23">
        <v>9807</v>
      </c>
    </row>
    <row r="363" spans="1:17" s="14" customFormat="1" outlineLevel="1" x14ac:dyDescent="0.3">
      <c r="A363" s="21">
        <f t="shared" ref="A363:A365" si="33">A362+1</f>
        <v>345</v>
      </c>
      <c r="B363" s="4" t="s">
        <v>193</v>
      </c>
      <c r="C363" s="3" t="s">
        <v>53</v>
      </c>
      <c r="D363" s="4" t="s">
        <v>154</v>
      </c>
      <c r="E363" s="21">
        <v>1973</v>
      </c>
      <c r="F363" s="21" t="s">
        <v>13</v>
      </c>
      <c r="G363" s="22">
        <v>5</v>
      </c>
      <c r="H363" s="23">
        <v>4301.6000000000004</v>
      </c>
      <c r="I363" s="23">
        <v>3320</v>
      </c>
      <c r="J363" s="23">
        <v>3320</v>
      </c>
      <c r="K363" s="24">
        <v>146</v>
      </c>
      <c r="L363" s="43">
        <v>1274364</v>
      </c>
      <c r="M363" s="23">
        <v>1006747.56</v>
      </c>
      <c r="N363" s="23">
        <f>L363-M363-O363</f>
        <v>203898.23999999993</v>
      </c>
      <c r="O363" s="23">
        <v>63718.2</v>
      </c>
      <c r="P363" s="23">
        <f t="shared" si="32"/>
        <v>383.84457831325301</v>
      </c>
      <c r="Q363" s="23">
        <v>9807</v>
      </c>
    </row>
    <row r="364" spans="1:17" s="14" customFormat="1" outlineLevel="1" x14ac:dyDescent="0.3">
      <c r="A364" s="21">
        <f t="shared" si="33"/>
        <v>346</v>
      </c>
      <c r="B364" s="4" t="s">
        <v>193</v>
      </c>
      <c r="C364" s="3" t="s">
        <v>53</v>
      </c>
      <c r="D364" s="3" t="s">
        <v>230</v>
      </c>
      <c r="E364" s="21">
        <v>1972</v>
      </c>
      <c r="F364" s="21" t="s">
        <v>13</v>
      </c>
      <c r="G364" s="22">
        <v>2</v>
      </c>
      <c r="H364" s="23">
        <v>406.6</v>
      </c>
      <c r="I364" s="23">
        <v>267.3</v>
      </c>
      <c r="J364" s="23">
        <v>267.3</v>
      </c>
      <c r="K364" s="24">
        <v>21</v>
      </c>
      <c r="L364" s="43">
        <v>596611</v>
      </c>
      <c r="M364" s="23">
        <v>471322.69</v>
      </c>
      <c r="N364" s="23">
        <f>L364-M364-O364</f>
        <v>95457.76</v>
      </c>
      <c r="O364" s="23">
        <v>29830.55</v>
      </c>
      <c r="P364" s="23">
        <f t="shared" si="32"/>
        <v>2231.990273101384</v>
      </c>
      <c r="Q364" s="23">
        <v>16737</v>
      </c>
    </row>
    <row r="365" spans="1:17" s="14" customFormat="1" x14ac:dyDescent="0.3">
      <c r="A365" s="21">
        <f t="shared" si="33"/>
        <v>347</v>
      </c>
      <c r="B365" s="85" t="s">
        <v>583</v>
      </c>
      <c r="C365" s="85"/>
      <c r="D365" s="85"/>
      <c r="E365" s="85"/>
      <c r="F365" s="85"/>
      <c r="G365" s="25"/>
      <c r="H365" s="25">
        <f>SUM(H362:H364)</f>
        <v>6621.8000000000011</v>
      </c>
      <c r="I365" s="25">
        <f t="shared" ref="I365:O365" si="34">SUM(I362:I364)</f>
        <v>4845.9000000000005</v>
      </c>
      <c r="J365" s="25">
        <f t="shared" si="34"/>
        <v>4845.9000000000005</v>
      </c>
      <c r="K365" s="25">
        <f t="shared" si="34"/>
        <v>219</v>
      </c>
      <c r="L365" s="25">
        <f t="shared" si="34"/>
        <v>4589725</v>
      </c>
      <c r="M365" s="25">
        <f t="shared" si="34"/>
        <v>3625882.75</v>
      </c>
      <c r="N365" s="25">
        <f t="shared" si="34"/>
        <v>734356</v>
      </c>
      <c r="O365" s="25">
        <f t="shared" si="34"/>
        <v>229486.25</v>
      </c>
      <c r="P365" s="25"/>
      <c r="Q365" s="20"/>
    </row>
    <row r="366" spans="1:17" s="14" customFormat="1" ht="15.6" customHeight="1" x14ac:dyDescent="0.3">
      <c r="A366" s="79" t="s">
        <v>29</v>
      </c>
      <c r="B366" s="75"/>
      <c r="C366" s="75"/>
      <c r="D366" s="75"/>
      <c r="E366" s="75"/>
      <c r="F366" s="76"/>
      <c r="G366" s="77"/>
      <c r="H366" s="77"/>
      <c r="I366" s="77"/>
      <c r="J366" s="76"/>
      <c r="K366" s="76"/>
      <c r="L366" s="76"/>
      <c r="M366" s="76"/>
      <c r="N366" s="76"/>
      <c r="O366" s="77"/>
      <c r="P366" s="78"/>
      <c r="Q366" s="20"/>
    </row>
    <row r="367" spans="1:17" s="14" customFormat="1" outlineLevel="1" x14ac:dyDescent="0.3">
      <c r="A367" s="21">
        <f>A365+1</f>
        <v>348</v>
      </c>
      <c r="B367" s="4" t="s">
        <v>194</v>
      </c>
      <c r="C367" s="3" t="s">
        <v>494</v>
      </c>
      <c r="D367" s="4" t="s">
        <v>499</v>
      </c>
      <c r="E367" s="21">
        <v>1945</v>
      </c>
      <c r="F367" s="21" t="s">
        <v>13</v>
      </c>
      <c r="G367" s="22">
        <v>2</v>
      </c>
      <c r="H367" s="23">
        <v>190.4</v>
      </c>
      <c r="I367" s="23">
        <v>167.8</v>
      </c>
      <c r="J367" s="23">
        <v>167.8</v>
      </c>
      <c r="K367" s="24">
        <v>5</v>
      </c>
      <c r="L367" s="23">
        <v>372133</v>
      </c>
      <c r="M367" s="23">
        <v>297706</v>
      </c>
      <c r="N367" s="23">
        <v>55820</v>
      </c>
      <c r="O367" s="23">
        <v>18607</v>
      </c>
      <c r="P367" s="23">
        <f t="shared" ref="P367:P387" si="35">L367/I367</f>
        <v>2217.7175208581643</v>
      </c>
      <c r="Q367" s="23">
        <v>16737</v>
      </c>
    </row>
    <row r="368" spans="1:17" s="14" customFormat="1" outlineLevel="1" x14ac:dyDescent="0.3">
      <c r="A368" s="21">
        <f t="shared" ref="A368:A388" si="36">A367+1</f>
        <v>349</v>
      </c>
      <c r="B368" s="4" t="s">
        <v>194</v>
      </c>
      <c r="C368" s="3" t="s">
        <v>494</v>
      </c>
      <c r="D368" s="4" t="s">
        <v>500</v>
      </c>
      <c r="E368" s="21">
        <v>1945</v>
      </c>
      <c r="F368" s="21" t="s">
        <v>13</v>
      </c>
      <c r="G368" s="22">
        <v>2</v>
      </c>
      <c r="H368" s="23">
        <v>294.10000000000002</v>
      </c>
      <c r="I368" s="23">
        <v>276</v>
      </c>
      <c r="J368" s="23">
        <v>172.7</v>
      </c>
      <c r="K368" s="24">
        <v>11</v>
      </c>
      <c r="L368" s="23">
        <v>414347</v>
      </c>
      <c r="M368" s="23">
        <v>331478</v>
      </c>
      <c r="N368" s="23">
        <v>62152</v>
      </c>
      <c r="O368" s="23">
        <v>20717</v>
      </c>
      <c r="P368" s="23">
        <f t="shared" si="35"/>
        <v>1501.2572463768115</v>
      </c>
      <c r="Q368" s="23">
        <v>16737</v>
      </c>
    </row>
    <row r="369" spans="1:17" s="14" customFormat="1" outlineLevel="1" x14ac:dyDescent="0.3">
      <c r="A369" s="21">
        <f t="shared" si="36"/>
        <v>350</v>
      </c>
      <c r="B369" s="4" t="s">
        <v>194</v>
      </c>
      <c r="C369" s="3" t="s">
        <v>494</v>
      </c>
      <c r="D369" s="4" t="s">
        <v>501</v>
      </c>
      <c r="E369" s="21">
        <v>1945</v>
      </c>
      <c r="F369" s="21" t="s">
        <v>13</v>
      </c>
      <c r="G369" s="22">
        <v>3</v>
      </c>
      <c r="H369" s="23">
        <v>333</v>
      </c>
      <c r="I369" s="23">
        <v>333</v>
      </c>
      <c r="J369" s="23">
        <v>219.5</v>
      </c>
      <c r="K369" s="24">
        <v>10</v>
      </c>
      <c r="L369" s="23">
        <v>397802</v>
      </c>
      <c r="M369" s="23">
        <v>318242</v>
      </c>
      <c r="N369" s="23">
        <v>59670</v>
      </c>
      <c r="O369" s="23">
        <v>19890</v>
      </c>
      <c r="P369" s="23">
        <f t="shared" si="35"/>
        <v>1194.6006006006005</v>
      </c>
      <c r="Q369" s="23">
        <v>9807</v>
      </c>
    </row>
    <row r="370" spans="1:17" s="14" customFormat="1" outlineLevel="1" x14ac:dyDescent="0.3">
      <c r="A370" s="21">
        <f t="shared" si="36"/>
        <v>351</v>
      </c>
      <c r="B370" s="4" t="s">
        <v>194</v>
      </c>
      <c r="C370" s="3" t="s">
        <v>494</v>
      </c>
      <c r="D370" s="4" t="s">
        <v>502</v>
      </c>
      <c r="E370" s="21">
        <v>1968</v>
      </c>
      <c r="F370" s="21" t="s">
        <v>13</v>
      </c>
      <c r="G370" s="22">
        <v>2</v>
      </c>
      <c r="H370" s="23">
        <v>387.1</v>
      </c>
      <c r="I370" s="23">
        <v>387.1</v>
      </c>
      <c r="J370" s="23">
        <v>247.4</v>
      </c>
      <c r="K370" s="24">
        <v>24</v>
      </c>
      <c r="L370" s="23">
        <v>522539</v>
      </c>
      <c r="M370" s="23">
        <v>418031</v>
      </c>
      <c r="N370" s="23">
        <v>78381</v>
      </c>
      <c r="O370" s="23">
        <v>26127</v>
      </c>
      <c r="P370" s="23">
        <f t="shared" si="35"/>
        <v>1349.8811676569362</v>
      </c>
      <c r="Q370" s="23">
        <v>16737</v>
      </c>
    </row>
    <row r="371" spans="1:17" s="14" customFormat="1" outlineLevel="1" x14ac:dyDescent="0.3">
      <c r="A371" s="21">
        <f t="shared" si="36"/>
        <v>352</v>
      </c>
      <c r="B371" s="4" t="s">
        <v>211</v>
      </c>
      <c r="C371" s="3" t="s">
        <v>54</v>
      </c>
      <c r="D371" s="4" t="s">
        <v>113</v>
      </c>
      <c r="E371" s="21">
        <v>1979</v>
      </c>
      <c r="F371" s="21" t="s">
        <v>13</v>
      </c>
      <c r="G371" s="22">
        <v>5</v>
      </c>
      <c r="H371" s="23">
        <v>4173.3999999999996</v>
      </c>
      <c r="I371" s="23">
        <v>3346.4</v>
      </c>
      <c r="J371" s="23">
        <v>2748.7</v>
      </c>
      <c r="K371" s="24">
        <v>191</v>
      </c>
      <c r="L371" s="23">
        <v>2492320.65</v>
      </c>
      <c r="M371" s="23">
        <v>1993856.52</v>
      </c>
      <c r="N371" s="23">
        <v>373848.1</v>
      </c>
      <c r="O371" s="23">
        <v>124616.03</v>
      </c>
      <c r="P371" s="23">
        <f t="shared" si="35"/>
        <v>744.77667045182875</v>
      </c>
      <c r="Q371" s="23">
        <v>9807</v>
      </c>
    </row>
    <row r="372" spans="1:17" s="14" customFormat="1" outlineLevel="1" x14ac:dyDescent="0.3">
      <c r="A372" s="21">
        <f t="shared" si="36"/>
        <v>353</v>
      </c>
      <c r="B372" s="4" t="s">
        <v>211</v>
      </c>
      <c r="C372" s="3" t="s">
        <v>54</v>
      </c>
      <c r="D372" s="4" t="s">
        <v>114</v>
      </c>
      <c r="E372" s="21">
        <v>1988</v>
      </c>
      <c r="F372" s="21" t="s">
        <v>13</v>
      </c>
      <c r="G372" s="22">
        <v>2</v>
      </c>
      <c r="H372" s="23">
        <v>1825.4</v>
      </c>
      <c r="I372" s="23">
        <v>1119.7</v>
      </c>
      <c r="J372" s="23">
        <v>921.8</v>
      </c>
      <c r="K372" s="24">
        <v>69</v>
      </c>
      <c r="L372" s="23">
        <v>3464736</v>
      </c>
      <c r="M372" s="23">
        <v>2771788.8</v>
      </c>
      <c r="N372" s="23">
        <v>519710.4</v>
      </c>
      <c r="O372" s="23">
        <v>173236.8</v>
      </c>
      <c r="P372" s="23">
        <f t="shared" si="35"/>
        <v>3094.3431276234705</v>
      </c>
      <c r="Q372" s="23">
        <v>16737</v>
      </c>
    </row>
    <row r="373" spans="1:17" s="14" customFormat="1" outlineLevel="1" x14ac:dyDescent="0.3">
      <c r="A373" s="21">
        <f t="shared" si="36"/>
        <v>354</v>
      </c>
      <c r="B373" s="4" t="s">
        <v>211</v>
      </c>
      <c r="C373" s="3" t="s">
        <v>54</v>
      </c>
      <c r="D373" s="4" t="s">
        <v>115</v>
      </c>
      <c r="E373" s="21">
        <v>1966</v>
      </c>
      <c r="F373" s="21" t="s">
        <v>13</v>
      </c>
      <c r="G373" s="22">
        <v>2</v>
      </c>
      <c r="H373" s="23">
        <v>563.29999999999995</v>
      </c>
      <c r="I373" s="23">
        <v>360.4</v>
      </c>
      <c r="J373" s="23">
        <v>360.4</v>
      </c>
      <c r="K373" s="24">
        <v>12</v>
      </c>
      <c r="L373" s="23">
        <v>2588851</v>
      </c>
      <c r="M373" s="23">
        <v>2071080.8</v>
      </c>
      <c r="N373" s="23">
        <v>388327.65</v>
      </c>
      <c r="O373" s="23">
        <v>129442.55</v>
      </c>
      <c r="P373" s="23">
        <f t="shared" si="35"/>
        <v>7183.2713651498343</v>
      </c>
      <c r="Q373" s="23">
        <v>16737</v>
      </c>
    </row>
    <row r="374" spans="1:17" s="14" customFormat="1" outlineLevel="1" x14ac:dyDescent="0.3">
      <c r="A374" s="21">
        <f t="shared" si="36"/>
        <v>355</v>
      </c>
      <c r="B374" s="4" t="s">
        <v>211</v>
      </c>
      <c r="C374" s="3" t="s">
        <v>54</v>
      </c>
      <c r="D374" s="4" t="s">
        <v>62</v>
      </c>
      <c r="E374" s="21">
        <v>1983</v>
      </c>
      <c r="F374" s="21" t="s">
        <v>13</v>
      </c>
      <c r="G374" s="22">
        <v>2</v>
      </c>
      <c r="H374" s="23">
        <v>516.4</v>
      </c>
      <c r="I374" s="23">
        <v>403.4</v>
      </c>
      <c r="J374" s="23">
        <v>403.4</v>
      </c>
      <c r="K374" s="24">
        <v>24</v>
      </c>
      <c r="L374" s="23">
        <v>858697</v>
      </c>
      <c r="M374" s="23">
        <v>686957.6</v>
      </c>
      <c r="N374" s="23">
        <v>128804.55</v>
      </c>
      <c r="O374" s="23">
        <v>42934.85</v>
      </c>
      <c r="P374" s="23">
        <f t="shared" si="35"/>
        <v>2128.6489836390679</v>
      </c>
      <c r="Q374" s="23">
        <v>16737</v>
      </c>
    </row>
    <row r="375" spans="1:17" s="14" customFormat="1" outlineLevel="1" x14ac:dyDescent="0.3">
      <c r="A375" s="21">
        <f t="shared" si="36"/>
        <v>356</v>
      </c>
      <c r="B375" s="4" t="s">
        <v>211</v>
      </c>
      <c r="C375" s="3" t="s">
        <v>54</v>
      </c>
      <c r="D375" s="4" t="s">
        <v>117</v>
      </c>
      <c r="E375" s="21">
        <v>1979</v>
      </c>
      <c r="F375" s="21" t="s">
        <v>13</v>
      </c>
      <c r="G375" s="22">
        <v>2</v>
      </c>
      <c r="H375" s="23">
        <v>1452.5</v>
      </c>
      <c r="I375" s="23">
        <v>850.4</v>
      </c>
      <c r="J375" s="23">
        <v>695.5</v>
      </c>
      <c r="K375" s="24">
        <v>41</v>
      </c>
      <c r="L375" s="23">
        <v>1840167</v>
      </c>
      <c r="M375" s="23">
        <v>1472130.6</v>
      </c>
      <c r="N375" s="23">
        <v>276028.05</v>
      </c>
      <c r="O375" s="23">
        <v>92008.35</v>
      </c>
      <c r="P375" s="23">
        <f t="shared" si="35"/>
        <v>2163.884054562559</v>
      </c>
      <c r="Q375" s="23">
        <v>16737</v>
      </c>
    </row>
    <row r="376" spans="1:17" s="14" customFormat="1" outlineLevel="1" x14ac:dyDescent="0.3">
      <c r="A376" s="21">
        <f t="shared" si="36"/>
        <v>357</v>
      </c>
      <c r="B376" s="4" t="s">
        <v>211</v>
      </c>
      <c r="C376" s="3" t="s">
        <v>54</v>
      </c>
      <c r="D376" s="4" t="s">
        <v>118</v>
      </c>
      <c r="E376" s="21">
        <v>1981</v>
      </c>
      <c r="F376" s="21" t="s">
        <v>13</v>
      </c>
      <c r="G376" s="22">
        <v>2</v>
      </c>
      <c r="H376" s="23">
        <v>453</v>
      </c>
      <c r="I376" s="23">
        <v>364</v>
      </c>
      <c r="J376" s="23">
        <v>364</v>
      </c>
      <c r="K376" s="24">
        <v>14</v>
      </c>
      <c r="L376" s="23">
        <v>2457257</v>
      </c>
      <c r="M376" s="23">
        <v>1965805.6</v>
      </c>
      <c r="N376" s="23">
        <v>368588.55</v>
      </c>
      <c r="O376" s="23">
        <v>122862.85</v>
      </c>
      <c r="P376" s="23">
        <f t="shared" si="35"/>
        <v>6750.7060439560437</v>
      </c>
      <c r="Q376" s="23">
        <v>16737</v>
      </c>
    </row>
    <row r="377" spans="1:17" s="14" customFormat="1" outlineLevel="1" x14ac:dyDescent="0.3">
      <c r="A377" s="21">
        <f t="shared" si="36"/>
        <v>358</v>
      </c>
      <c r="B377" s="4" t="s">
        <v>211</v>
      </c>
      <c r="C377" s="3" t="s">
        <v>54</v>
      </c>
      <c r="D377" s="4" t="s">
        <v>88</v>
      </c>
      <c r="E377" s="21">
        <v>1945</v>
      </c>
      <c r="F377" s="21" t="s">
        <v>13</v>
      </c>
      <c r="G377" s="22">
        <v>3</v>
      </c>
      <c r="H377" s="23">
        <v>579</v>
      </c>
      <c r="I377" s="23">
        <v>544.5</v>
      </c>
      <c r="J377" s="23">
        <v>544.5</v>
      </c>
      <c r="K377" s="24">
        <v>25</v>
      </c>
      <c r="L377" s="23">
        <v>2641000</v>
      </c>
      <c r="M377" s="23">
        <v>2112800</v>
      </c>
      <c r="N377" s="23">
        <v>396150</v>
      </c>
      <c r="O377" s="23">
        <v>132050</v>
      </c>
      <c r="P377" s="23">
        <f t="shared" si="35"/>
        <v>4850.3213957759408</v>
      </c>
      <c r="Q377" s="23">
        <v>9807</v>
      </c>
    </row>
    <row r="378" spans="1:17" s="14" customFormat="1" outlineLevel="1" x14ac:dyDescent="0.3">
      <c r="A378" s="21">
        <f t="shared" si="36"/>
        <v>359</v>
      </c>
      <c r="B378" s="4" t="s">
        <v>211</v>
      </c>
      <c r="C378" s="3" t="s">
        <v>54</v>
      </c>
      <c r="D378" s="4" t="s">
        <v>503</v>
      </c>
      <c r="E378" s="21">
        <v>1945</v>
      </c>
      <c r="F378" s="21" t="s">
        <v>13</v>
      </c>
      <c r="G378" s="22">
        <v>3</v>
      </c>
      <c r="H378" s="23">
        <v>1010.2</v>
      </c>
      <c r="I378" s="23">
        <v>558.20000000000005</v>
      </c>
      <c r="J378" s="23">
        <v>517.29999999999995</v>
      </c>
      <c r="K378" s="24">
        <v>29</v>
      </c>
      <c r="L378" s="23">
        <v>3431527</v>
      </c>
      <c r="M378" s="23">
        <v>2745221.6</v>
      </c>
      <c r="N378" s="23">
        <v>480413.78</v>
      </c>
      <c r="O378" s="23">
        <v>205891.62</v>
      </c>
      <c r="P378" s="23">
        <f t="shared" si="35"/>
        <v>6147.486563955571</v>
      </c>
      <c r="Q378" s="23">
        <v>9807</v>
      </c>
    </row>
    <row r="379" spans="1:17" s="14" customFormat="1" outlineLevel="1" x14ac:dyDescent="0.3">
      <c r="A379" s="21">
        <f t="shared" si="36"/>
        <v>360</v>
      </c>
      <c r="B379" s="4" t="s">
        <v>211</v>
      </c>
      <c r="C379" s="3" t="s">
        <v>54</v>
      </c>
      <c r="D379" s="4" t="s">
        <v>504</v>
      </c>
      <c r="E379" s="21">
        <v>1964</v>
      </c>
      <c r="F379" s="21" t="s">
        <v>13</v>
      </c>
      <c r="G379" s="22">
        <v>3</v>
      </c>
      <c r="H379" s="23">
        <v>592.6</v>
      </c>
      <c r="I379" s="23">
        <v>556.6</v>
      </c>
      <c r="J379" s="23">
        <v>460.9</v>
      </c>
      <c r="K379" s="24">
        <v>21</v>
      </c>
      <c r="L379" s="23">
        <v>860428</v>
      </c>
      <c r="M379" s="23">
        <v>688342.4</v>
      </c>
      <c r="N379" s="23">
        <v>129064.2</v>
      </c>
      <c r="O379" s="23">
        <v>43021.4</v>
      </c>
      <c r="P379" s="23">
        <f t="shared" si="35"/>
        <v>1545.8641753503414</v>
      </c>
      <c r="Q379" s="23">
        <v>9807</v>
      </c>
    </row>
    <row r="380" spans="1:17" s="14" customFormat="1" outlineLevel="1" x14ac:dyDescent="0.3">
      <c r="A380" s="21">
        <f t="shared" si="36"/>
        <v>361</v>
      </c>
      <c r="B380" s="4" t="s">
        <v>211</v>
      </c>
      <c r="C380" s="3" t="s">
        <v>54</v>
      </c>
      <c r="D380" s="4" t="s">
        <v>505</v>
      </c>
      <c r="E380" s="21">
        <v>1945</v>
      </c>
      <c r="F380" s="21" t="s">
        <v>13</v>
      </c>
      <c r="G380" s="22">
        <v>2</v>
      </c>
      <c r="H380" s="23">
        <v>190.4</v>
      </c>
      <c r="I380" s="23">
        <v>166.9</v>
      </c>
      <c r="J380" s="23">
        <v>113.1</v>
      </c>
      <c r="K380" s="24">
        <v>14</v>
      </c>
      <c r="L380" s="23">
        <v>1758897</v>
      </c>
      <c r="M380" s="23">
        <v>1407117.6</v>
      </c>
      <c r="N380" s="23">
        <v>175889.7</v>
      </c>
      <c r="O380" s="23">
        <v>175889.7</v>
      </c>
      <c r="P380" s="23">
        <f t="shared" si="35"/>
        <v>10538.627920910725</v>
      </c>
      <c r="Q380" s="23">
        <v>16737</v>
      </c>
    </row>
    <row r="381" spans="1:17" s="14" customFormat="1" outlineLevel="1" x14ac:dyDescent="0.3">
      <c r="A381" s="21">
        <f t="shared" si="36"/>
        <v>362</v>
      </c>
      <c r="B381" s="4" t="s">
        <v>211</v>
      </c>
      <c r="C381" s="3" t="s">
        <v>54</v>
      </c>
      <c r="D381" s="4" t="s">
        <v>506</v>
      </c>
      <c r="E381" s="21">
        <v>1945</v>
      </c>
      <c r="F381" s="21">
        <v>1955</v>
      </c>
      <c r="G381" s="22">
        <v>2</v>
      </c>
      <c r="H381" s="23">
        <v>524.1</v>
      </c>
      <c r="I381" s="23">
        <v>430.2</v>
      </c>
      <c r="J381" s="23">
        <v>370</v>
      </c>
      <c r="K381" s="24">
        <v>18</v>
      </c>
      <c r="L381" s="23">
        <v>2867294</v>
      </c>
      <c r="M381" s="23">
        <v>2293835.2000000002</v>
      </c>
      <c r="N381" s="23">
        <v>286729.40000000002</v>
      </c>
      <c r="O381" s="23">
        <v>286729.40000000002</v>
      </c>
      <c r="P381" s="23">
        <f t="shared" si="35"/>
        <v>6665.0255695025571</v>
      </c>
      <c r="Q381" s="23">
        <v>16737</v>
      </c>
    </row>
    <row r="382" spans="1:17" s="14" customFormat="1" outlineLevel="1" x14ac:dyDescent="0.3">
      <c r="A382" s="21">
        <f t="shared" si="36"/>
        <v>363</v>
      </c>
      <c r="B382" s="4" t="s">
        <v>195</v>
      </c>
      <c r="C382" s="3" t="s">
        <v>495</v>
      </c>
      <c r="D382" s="4" t="s">
        <v>507</v>
      </c>
      <c r="E382" s="21">
        <v>1945</v>
      </c>
      <c r="F382" s="21" t="s">
        <v>13</v>
      </c>
      <c r="G382" s="22">
        <v>2</v>
      </c>
      <c r="H382" s="23">
        <v>332.7</v>
      </c>
      <c r="I382" s="23">
        <v>295</v>
      </c>
      <c r="J382" s="23">
        <v>248.2</v>
      </c>
      <c r="K382" s="24">
        <v>12</v>
      </c>
      <c r="L382" s="23">
        <v>826395</v>
      </c>
      <c r="M382" s="23">
        <v>661116</v>
      </c>
      <c r="N382" s="23">
        <v>123959</v>
      </c>
      <c r="O382" s="23">
        <v>41320</v>
      </c>
      <c r="P382" s="23">
        <f t="shared" si="35"/>
        <v>2801.3389830508477</v>
      </c>
      <c r="Q382" s="23">
        <v>16737</v>
      </c>
    </row>
    <row r="383" spans="1:17" s="14" customFormat="1" outlineLevel="1" x14ac:dyDescent="0.3">
      <c r="A383" s="21">
        <f t="shared" si="36"/>
        <v>364</v>
      </c>
      <c r="B383" s="4" t="s">
        <v>195</v>
      </c>
      <c r="C383" s="3" t="s">
        <v>496</v>
      </c>
      <c r="D383" s="4" t="s">
        <v>508</v>
      </c>
      <c r="E383" s="21">
        <v>1945</v>
      </c>
      <c r="F383" s="21" t="s">
        <v>13</v>
      </c>
      <c r="G383" s="22">
        <v>2</v>
      </c>
      <c r="H383" s="23">
        <v>279.2</v>
      </c>
      <c r="I383" s="23">
        <v>196.8</v>
      </c>
      <c r="J383" s="23">
        <v>155.6</v>
      </c>
      <c r="K383" s="24">
        <v>6</v>
      </c>
      <c r="L383" s="23">
        <v>670517</v>
      </c>
      <c r="M383" s="23">
        <v>536414</v>
      </c>
      <c r="N383" s="23">
        <v>100577</v>
      </c>
      <c r="O383" s="23">
        <v>33526</v>
      </c>
      <c r="P383" s="23">
        <f t="shared" si="35"/>
        <v>3407.0985772357722</v>
      </c>
      <c r="Q383" s="23">
        <v>16737</v>
      </c>
    </row>
    <row r="384" spans="1:17" s="14" customFormat="1" outlineLevel="1" x14ac:dyDescent="0.3">
      <c r="A384" s="21">
        <f t="shared" si="36"/>
        <v>365</v>
      </c>
      <c r="B384" s="4" t="s">
        <v>195</v>
      </c>
      <c r="C384" s="3" t="s">
        <v>497</v>
      </c>
      <c r="D384" s="4" t="s">
        <v>509</v>
      </c>
      <c r="E384" s="21">
        <v>1945</v>
      </c>
      <c r="F384" s="21" t="s">
        <v>13</v>
      </c>
      <c r="G384" s="22">
        <v>2</v>
      </c>
      <c r="H384" s="23">
        <v>599.79999999999995</v>
      </c>
      <c r="I384" s="23">
        <v>367.9</v>
      </c>
      <c r="J384" s="23">
        <v>323.7</v>
      </c>
      <c r="K384" s="24">
        <v>34</v>
      </c>
      <c r="L384" s="23">
        <v>652772</v>
      </c>
      <c r="M384" s="23">
        <v>522217</v>
      </c>
      <c r="N384" s="23">
        <v>97916</v>
      </c>
      <c r="O384" s="23">
        <v>32639</v>
      </c>
      <c r="P384" s="23">
        <f t="shared" si="35"/>
        <v>1774.3191084533842</v>
      </c>
      <c r="Q384" s="23">
        <v>16737</v>
      </c>
    </row>
    <row r="385" spans="1:17" s="14" customFormat="1" outlineLevel="1" x14ac:dyDescent="0.3">
      <c r="A385" s="21">
        <f t="shared" si="36"/>
        <v>366</v>
      </c>
      <c r="B385" s="4" t="s">
        <v>196</v>
      </c>
      <c r="C385" s="3" t="s">
        <v>498</v>
      </c>
      <c r="D385" s="4" t="s">
        <v>112</v>
      </c>
      <c r="E385" s="21">
        <v>1972</v>
      </c>
      <c r="F385" s="21" t="s">
        <v>13</v>
      </c>
      <c r="G385" s="22">
        <v>2</v>
      </c>
      <c r="H385" s="23">
        <v>374.5</v>
      </c>
      <c r="I385" s="23">
        <v>374.5</v>
      </c>
      <c r="J385" s="23">
        <v>237.7</v>
      </c>
      <c r="K385" s="24">
        <v>36</v>
      </c>
      <c r="L385" s="23">
        <v>1397304</v>
      </c>
      <c r="M385" s="23">
        <v>1047978</v>
      </c>
      <c r="N385" s="23">
        <v>279460</v>
      </c>
      <c r="O385" s="23">
        <v>69866</v>
      </c>
      <c r="P385" s="23">
        <f t="shared" si="35"/>
        <v>3731.1188251001336</v>
      </c>
      <c r="Q385" s="23">
        <v>16737</v>
      </c>
    </row>
    <row r="386" spans="1:17" s="14" customFormat="1" outlineLevel="1" x14ac:dyDescent="0.3">
      <c r="A386" s="21">
        <f t="shared" si="36"/>
        <v>367</v>
      </c>
      <c r="B386" s="4" t="s">
        <v>196</v>
      </c>
      <c r="C386" s="3" t="s">
        <v>288</v>
      </c>
      <c r="D386" s="4" t="s">
        <v>116</v>
      </c>
      <c r="E386" s="21">
        <v>1973</v>
      </c>
      <c r="F386" s="21" t="s">
        <v>13</v>
      </c>
      <c r="G386" s="22">
        <v>2</v>
      </c>
      <c r="H386" s="23">
        <v>383.8</v>
      </c>
      <c r="I386" s="23">
        <v>383.8</v>
      </c>
      <c r="J386" s="23">
        <v>271.8</v>
      </c>
      <c r="K386" s="24">
        <v>22</v>
      </c>
      <c r="L386" s="23">
        <v>1816614</v>
      </c>
      <c r="M386" s="23">
        <v>1453291</v>
      </c>
      <c r="N386" s="23">
        <v>272493</v>
      </c>
      <c r="O386" s="23">
        <v>90830</v>
      </c>
      <c r="P386" s="23">
        <f t="shared" si="35"/>
        <v>4733.2308494007293</v>
      </c>
      <c r="Q386" s="23">
        <v>16737</v>
      </c>
    </row>
    <row r="387" spans="1:17" s="14" customFormat="1" outlineLevel="1" x14ac:dyDescent="0.3">
      <c r="A387" s="21">
        <f t="shared" si="36"/>
        <v>368</v>
      </c>
      <c r="B387" s="4" t="s">
        <v>196</v>
      </c>
      <c r="C387" s="3" t="s">
        <v>498</v>
      </c>
      <c r="D387" s="4" t="s">
        <v>510</v>
      </c>
      <c r="E387" s="21">
        <v>1945</v>
      </c>
      <c r="F387" s="21" t="s">
        <v>13</v>
      </c>
      <c r="G387" s="22">
        <v>2</v>
      </c>
      <c r="H387" s="23">
        <v>359.8</v>
      </c>
      <c r="I387" s="23">
        <v>359.8</v>
      </c>
      <c r="J387" s="23">
        <v>219.1</v>
      </c>
      <c r="K387" s="24">
        <v>16</v>
      </c>
      <c r="L387" s="23">
        <v>853377</v>
      </c>
      <c r="M387" s="23">
        <v>650192</v>
      </c>
      <c r="N387" s="23">
        <v>160516</v>
      </c>
      <c r="O387" s="23">
        <v>42669</v>
      </c>
      <c r="P387" s="23">
        <f t="shared" si="35"/>
        <v>2371.8093385214006</v>
      </c>
      <c r="Q387" s="23">
        <v>16737</v>
      </c>
    </row>
    <row r="388" spans="1:17" s="14" customFormat="1" x14ac:dyDescent="0.3">
      <c r="A388" s="21">
        <f t="shared" si="36"/>
        <v>369</v>
      </c>
      <c r="B388" s="85" t="s">
        <v>583</v>
      </c>
      <c r="C388" s="85"/>
      <c r="D388" s="85"/>
      <c r="E388" s="85"/>
      <c r="F388" s="85"/>
      <c r="G388" s="25"/>
      <c r="H388" s="25">
        <f>SUM(H367:H387)</f>
        <v>15414.7</v>
      </c>
      <c r="I388" s="25">
        <f t="shared" ref="I388:O388" si="37">SUM(I367:I387)</f>
        <v>11842.399999999998</v>
      </c>
      <c r="J388" s="25">
        <f t="shared" si="37"/>
        <v>9763.1000000000022</v>
      </c>
      <c r="K388" s="25">
        <f t="shared" si="37"/>
        <v>634</v>
      </c>
      <c r="L388" s="25">
        <f t="shared" si="37"/>
        <v>33184974.649999999</v>
      </c>
      <c r="M388" s="25">
        <f t="shared" si="37"/>
        <v>26445601.719999999</v>
      </c>
      <c r="N388" s="25">
        <f t="shared" si="37"/>
        <v>4814498.3800000008</v>
      </c>
      <c r="O388" s="25">
        <f t="shared" si="37"/>
        <v>1924874.5499999998</v>
      </c>
      <c r="P388" s="25"/>
      <c r="Q388" s="20"/>
    </row>
    <row r="389" spans="1:17" s="14" customFormat="1" ht="15.6" customHeight="1" x14ac:dyDescent="0.3">
      <c r="A389" s="79" t="s">
        <v>212</v>
      </c>
      <c r="B389" s="75"/>
      <c r="C389" s="75"/>
      <c r="D389" s="75"/>
      <c r="E389" s="75"/>
      <c r="F389" s="76"/>
      <c r="G389" s="77"/>
      <c r="H389" s="77"/>
      <c r="I389" s="77"/>
      <c r="J389" s="76"/>
      <c r="K389" s="76"/>
      <c r="L389" s="76"/>
      <c r="M389" s="76"/>
      <c r="N389" s="76"/>
      <c r="O389" s="77"/>
      <c r="P389" s="78"/>
      <c r="Q389" s="20"/>
    </row>
    <row r="390" spans="1:17" s="14" customFormat="1" outlineLevel="1" x14ac:dyDescent="0.3">
      <c r="A390" s="21">
        <f>A388+1</f>
        <v>370</v>
      </c>
      <c r="B390" s="4" t="s">
        <v>197</v>
      </c>
      <c r="C390" s="3" t="s">
        <v>511</v>
      </c>
      <c r="D390" s="4" t="s">
        <v>512</v>
      </c>
      <c r="E390" s="21">
        <v>1945</v>
      </c>
      <c r="F390" s="21" t="s">
        <v>13</v>
      </c>
      <c r="G390" s="22">
        <v>3</v>
      </c>
      <c r="H390" s="23">
        <v>518.6</v>
      </c>
      <c r="I390" s="23">
        <v>375.8</v>
      </c>
      <c r="J390" s="23">
        <v>230.5</v>
      </c>
      <c r="K390" s="24">
        <v>21</v>
      </c>
      <c r="L390" s="23">
        <v>2053000</v>
      </c>
      <c r="M390" s="23">
        <v>1642400</v>
      </c>
      <c r="N390" s="23">
        <v>266900</v>
      </c>
      <c r="O390" s="23">
        <v>143700</v>
      </c>
      <c r="P390" s="23">
        <f t="shared" ref="P390:P393" si="38">L390/I390</f>
        <v>5463.0122405534858</v>
      </c>
      <c r="Q390" s="23">
        <v>9807</v>
      </c>
    </row>
    <row r="391" spans="1:17" s="14" customFormat="1" outlineLevel="1" x14ac:dyDescent="0.3">
      <c r="A391" s="21">
        <f t="shared" ref="A391:A394" si="39">A390+1</f>
        <v>371</v>
      </c>
      <c r="B391" s="4" t="s">
        <v>197</v>
      </c>
      <c r="C391" s="3" t="s">
        <v>511</v>
      </c>
      <c r="D391" s="4" t="s">
        <v>513</v>
      </c>
      <c r="E391" s="21">
        <v>1945</v>
      </c>
      <c r="F391" s="21" t="s">
        <v>13</v>
      </c>
      <c r="G391" s="22">
        <v>2</v>
      </c>
      <c r="H391" s="23">
        <v>344.2</v>
      </c>
      <c r="I391" s="23">
        <v>284.60000000000002</v>
      </c>
      <c r="J391" s="23">
        <v>189.8</v>
      </c>
      <c r="K391" s="24">
        <v>15</v>
      </c>
      <c r="L391" s="23">
        <v>1027000</v>
      </c>
      <c r="M391" s="23">
        <v>821600</v>
      </c>
      <c r="N391" s="23">
        <v>133500</v>
      </c>
      <c r="O391" s="23">
        <v>71900</v>
      </c>
      <c r="P391" s="23">
        <f t="shared" si="38"/>
        <v>3608.5734364019672</v>
      </c>
      <c r="Q391" s="23">
        <v>16737</v>
      </c>
    </row>
    <row r="392" spans="1:17" s="14" customFormat="1" outlineLevel="1" x14ac:dyDescent="0.3">
      <c r="A392" s="21">
        <f t="shared" si="39"/>
        <v>372</v>
      </c>
      <c r="B392" s="4" t="s">
        <v>197</v>
      </c>
      <c r="C392" s="3" t="s">
        <v>511</v>
      </c>
      <c r="D392" s="4" t="s">
        <v>514</v>
      </c>
      <c r="E392" s="21">
        <v>1988</v>
      </c>
      <c r="F392" s="21" t="s">
        <v>13</v>
      </c>
      <c r="G392" s="22">
        <v>3</v>
      </c>
      <c r="H392" s="23">
        <v>1855.3</v>
      </c>
      <c r="I392" s="23">
        <v>1258.4000000000001</v>
      </c>
      <c r="J392" s="23">
        <v>721.8</v>
      </c>
      <c r="K392" s="24">
        <v>67</v>
      </c>
      <c r="L392" s="23">
        <v>3512100</v>
      </c>
      <c r="M392" s="23">
        <v>2809700</v>
      </c>
      <c r="N392" s="23">
        <v>456600</v>
      </c>
      <c r="O392" s="23">
        <v>245900</v>
      </c>
      <c r="P392" s="23">
        <f t="shared" si="38"/>
        <v>2790.9249841068022</v>
      </c>
      <c r="Q392" s="23">
        <v>9807</v>
      </c>
    </row>
    <row r="393" spans="1:17" s="14" customFormat="1" outlineLevel="1" x14ac:dyDescent="0.3">
      <c r="A393" s="21">
        <f t="shared" si="39"/>
        <v>373</v>
      </c>
      <c r="B393" s="4" t="s">
        <v>197</v>
      </c>
      <c r="C393" s="3" t="s">
        <v>511</v>
      </c>
      <c r="D393" s="4" t="s">
        <v>515</v>
      </c>
      <c r="E393" s="21">
        <v>1958</v>
      </c>
      <c r="F393" s="21" t="s">
        <v>13</v>
      </c>
      <c r="G393" s="22">
        <v>2</v>
      </c>
      <c r="H393" s="23">
        <v>687.3</v>
      </c>
      <c r="I393" s="23">
        <v>407.7</v>
      </c>
      <c r="J393" s="23">
        <v>277</v>
      </c>
      <c r="K393" s="24">
        <v>16</v>
      </c>
      <c r="L393" s="23">
        <v>573700</v>
      </c>
      <c r="M393" s="23">
        <v>459000</v>
      </c>
      <c r="N393" s="23">
        <v>86100</v>
      </c>
      <c r="O393" s="23">
        <v>28700</v>
      </c>
      <c r="P393" s="23">
        <f t="shared" si="38"/>
        <v>1407.1621290164337</v>
      </c>
      <c r="Q393" s="23">
        <v>16737</v>
      </c>
    </row>
    <row r="394" spans="1:17" s="14" customFormat="1" x14ac:dyDescent="0.3">
      <c r="A394" s="21">
        <f t="shared" si="39"/>
        <v>374</v>
      </c>
      <c r="B394" s="85" t="s">
        <v>583</v>
      </c>
      <c r="C394" s="85"/>
      <c r="D394" s="85"/>
      <c r="E394" s="85"/>
      <c r="F394" s="85"/>
      <c r="G394" s="25"/>
      <c r="H394" s="25">
        <f>SUM(H390:H393)</f>
        <v>3405.3999999999996</v>
      </c>
      <c r="I394" s="25">
        <f t="shared" ref="I394:O394" si="40">SUM(I390:I393)</f>
        <v>2326.5</v>
      </c>
      <c r="J394" s="25">
        <f t="shared" si="40"/>
        <v>1419.1</v>
      </c>
      <c r="K394" s="25">
        <f t="shared" si="40"/>
        <v>119</v>
      </c>
      <c r="L394" s="25">
        <f t="shared" si="40"/>
        <v>7165800</v>
      </c>
      <c r="M394" s="25">
        <f t="shared" si="40"/>
        <v>5732700</v>
      </c>
      <c r="N394" s="25">
        <f t="shared" si="40"/>
        <v>943100</v>
      </c>
      <c r="O394" s="25">
        <f t="shared" si="40"/>
        <v>490200</v>
      </c>
      <c r="P394" s="25"/>
      <c r="Q394" s="20"/>
    </row>
    <row r="395" spans="1:17" s="14" customFormat="1" ht="15.6" customHeight="1" x14ac:dyDescent="0.3">
      <c r="A395" s="79" t="s">
        <v>30</v>
      </c>
      <c r="B395" s="75"/>
      <c r="C395" s="75"/>
      <c r="D395" s="75"/>
      <c r="E395" s="75"/>
      <c r="F395" s="76"/>
      <c r="G395" s="77"/>
      <c r="H395" s="77"/>
      <c r="I395" s="77"/>
      <c r="J395" s="76"/>
      <c r="K395" s="76"/>
      <c r="L395" s="76"/>
      <c r="M395" s="76"/>
      <c r="N395" s="76"/>
      <c r="O395" s="77"/>
      <c r="P395" s="78"/>
      <c r="Q395" s="20"/>
    </row>
    <row r="396" spans="1:17" s="14" customFormat="1" outlineLevel="1" x14ac:dyDescent="0.3">
      <c r="A396" s="21">
        <f>A394+1</f>
        <v>375</v>
      </c>
      <c r="B396" s="4" t="s">
        <v>30</v>
      </c>
      <c r="C396" s="3" t="s">
        <v>55</v>
      </c>
      <c r="D396" s="4" t="s">
        <v>516</v>
      </c>
      <c r="E396" s="21">
        <v>1979</v>
      </c>
      <c r="F396" s="21">
        <v>2009</v>
      </c>
      <c r="G396" s="22">
        <v>2</v>
      </c>
      <c r="H396" s="23">
        <v>1442.3</v>
      </c>
      <c r="I396" s="23">
        <v>850.9</v>
      </c>
      <c r="J396" s="23">
        <v>850.9</v>
      </c>
      <c r="K396" s="24">
        <v>46</v>
      </c>
      <c r="L396" s="23">
        <v>79838.45</v>
      </c>
      <c r="M396" s="23">
        <v>43072.84</v>
      </c>
      <c r="N396" s="23">
        <v>23193.07</v>
      </c>
      <c r="O396" s="23">
        <v>13572.54</v>
      </c>
      <c r="P396" s="23">
        <f t="shared" ref="P396:P418" si="41">L396/I396</f>
        <v>93.828240686332123</v>
      </c>
      <c r="Q396" s="23">
        <v>16737</v>
      </c>
    </row>
    <row r="397" spans="1:17" s="14" customFormat="1" outlineLevel="1" x14ac:dyDescent="0.3">
      <c r="A397" s="21">
        <f t="shared" ref="A397:A419" si="42">A396+1</f>
        <v>376</v>
      </c>
      <c r="B397" s="4" t="s">
        <v>30</v>
      </c>
      <c r="C397" s="3" t="s">
        <v>55</v>
      </c>
      <c r="D397" s="4" t="s">
        <v>593</v>
      </c>
      <c r="E397" s="21">
        <v>1982</v>
      </c>
      <c r="F397" s="21">
        <v>2009</v>
      </c>
      <c r="G397" s="22">
        <v>5</v>
      </c>
      <c r="H397" s="23">
        <v>4359.7</v>
      </c>
      <c r="I397" s="23">
        <v>3036.9</v>
      </c>
      <c r="J397" s="23">
        <v>2627.9</v>
      </c>
      <c r="K397" s="24">
        <v>154</v>
      </c>
      <c r="L397" s="23">
        <v>512734.55</v>
      </c>
      <c r="M397" s="23">
        <v>283285.84000000003</v>
      </c>
      <c r="N397" s="23">
        <v>152538.53</v>
      </c>
      <c r="O397" s="23">
        <v>76910.179999999993</v>
      </c>
      <c r="P397" s="23">
        <f t="shared" si="41"/>
        <v>168.83484803582598</v>
      </c>
      <c r="Q397" s="23">
        <v>9807</v>
      </c>
    </row>
    <row r="398" spans="1:17" s="14" customFormat="1" outlineLevel="1" x14ac:dyDescent="0.3">
      <c r="A398" s="21">
        <f t="shared" si="42"/>
        <v>377</v>
      </c>
      <c r="B398" s="4" t="s">
        <v>30</v>
      </c>
      <c r="C398" s="3" t="s">
        <v>55</v>
      </c>
      <c r="D398" s="4" t="s">
        <v>518</v>
      </c>
      <c r="E398" s="21">
        <v>1983</v>
      </c>
      <c r="F398" s="21">
        <v>2009</v>
      </c>
      <c r="G398" s="22">
        <v>5</v>
      </c>
      <c r="H398" s="23">
        <v>4456.5</v>
      </c>
      <c r="I398" s="23">
        <v>3417.1</v>
      </c>
      <c r="J398" s="23">
        <v>3186.2</v>
      </c>
      <c r="K398" s="24">
        <v>201</v>
      </c>
      <c r="L398" s="23">
        <v>923393.07</v>
      </c>
      <c r="M398" s="23">
        <v>531766.16</v>
      </c>
      <c r="N398" s="23">
        <v>253117.95</v>
      </c>
      <c r="O398" s="23">
        <v>138508.96</v>
      </c>
      <c r="P398" s="23">
        <f t="shared" si="41"/>
        <v>270.22711363436832</v>
      </c>
      <c r="Q398" s="23">
        <v>9807</v>
      </c>
    </row>
    <row r="399" spans="1:17" s="14" customFormat="1" outlineLevel="1" x14ac:dyDescent="0.3">
      <c r="A399" s="21">
        <f t="shared" si="42"/>
        <v>378</v>
      </c>
      <c r="B399" s="4" t="s">
        <v>30</v>
      </c>
      <c r="C399" s="3" t="s">
        <v>289</v>
      </c>
      <c r="D399" s="4" t="s">
        <v>519</v>
      </c>
      <c r="E399" s="21">
        <v>1964</v>
      </c>
      <c r="F399" s="21" t="s">
        <v>19</v>
      </c>
      <c r="G399" s="22">
        <v>3</v>
      </c>
      <c r="H399" s="23">
        <v>1714.3</v>
      </c>
      <c r="I399" s="23">
        <v>1530.5</v>
      </c>
      <c r="J399" s="23">
        <v>1530.5</v>
      </c>
      <c r="K399" s="24">
        <v>84</v>
      </c>
      <c r="L399" s="23">
        <v>4537560.3099999996</v>
      </c>
      <c r="M399" s="23">
        <v>2595484.5</v>
      </c>
      <c r="N399" s="23">
        <v>1397568.58</v>
      </c>
      <c r="O399" s="23">
        <v>544507.24</v>
      </c>
      <c r="P399" s="23">
        <f t="shared" si="41"/>
        <v>2964.7568180333224</v>
      </c>
      <c r="Q399" s="23">
        <v>9807</v>
      </c>
    </row>
    <row r="400" spans="1:17" s="14" customFormat="1" outlineLevel="1" x14ac:dyDescent="0.3">
      <c r="A400" s="21">
        <f t="shared" si="42"/>
        <v>379</v>
      </c>
      <c r="B400" s="4" t="s">
        <v>30</v>
      </c>
      <c r="C400" s="3" t="s">
        <v>55</v>
      </c>
      <c r="D400" s="4" t="s">
        <v>520</v>
      </c>
      <c r="E400" s="21">
        <v>1957</v>
      </c>
      <c r="F400" s="21" t="s">
        <v>19</v>
      </c>
      <c r="G400" s="22">
        <v>2</v>
      </c>
      <c r="H400" s="23">
        <v>382.4</v>
      </c>
      <c r="I400" s="23">
        <v>340.1</v>
      </c>
      <c r="J400" s="23">
        <v>340.1</v>
      </c>
      <c r="K400" s="24">
        <v>21</v>
      </c>
      <c r="L400" s="23">
        <v>777949.44</v>
      </c>
      <c r="M400" s="23">
        <v>429817.07</v>
      </c>
      <c r="N400" s="23">
        <v>231439.96</v>
      </c>
      <c r="O400" s="23">
        <v>116692.42</v>
      </c>
      <c r="P400" s="23">
        <f t="shared" si="41"/>
        <v>2287.4138194648631</v>
      </c>
      <c r="Q400" s="23">
        <v>16737</v>
      </c>
    </row>
    <row r="401" spans="1:17" s="14" customFormat="1" outlineLevel="1" x14ac:dyDescent="0.3">
      <c r="A401" s="21">
        <f t="shared" si="42"/>
        <v>380</v>
      </c>
      <c r="B401" s="4" t="s">
        <v>30</v>
      </c>
      <c r="C401" s="3" t="s">
        <v>55</v>
      </c>
      <c r="D401" s="4" t="s">
        <v>521</v>
      </c>
      <c r="E401" s="21" t="s">
        <v>19</v>
      </c>
      <c r="F401" s="21" t="s">
        <v>19</v>
      </c>
      <c r="G401" s="22">
        <v>2</v>
      </c>
      <c r="H401" s="23">
        <v>527.70000000000005</v>
      </c>
      <c r="I401" s="23">
        <v>452.5</v>
      </c>
      <c r="J401" s="23">
        <v>332.5</v>
      </c>
      <c r="K401" s="24">
        <v>25</v>
      </c>
      <c r="L401" s="23">
        <v>959200</v>
      </c>
      <c r="M401" s="23">
        <v>529958</v>
      </c>
      <c r="N401" s="23">
        <v>285362</v>
      </c>
      <c r="O401" s="23">
        <v>143880</v>
      </c>
      <c r="P401" s="23">
        <f t="shared" si="41"/>
        <v>2119.779005524862</v>
      </c>
      <c r="Q401" s="23">
        <v>16737</v>
      </c>
    </row>
    <row r="402" spans="1:17" s="14" customFormat="1" outlineLevel="1" x14ac:dyDescent="0.3">
      <c r="A402" s="21">
        <f t="shared" si="42"/>
        <v>381</v>
      </c>
      <c r="B402" s="4" t="s">
        <v>30</v>
      </c>
      <c r="C402" s="3" t="s">
        <v>55</v>
      </c>
      <c r="D402" s="4" t="s">
        <v>522</v>
      </c>
      <c r="E402" s="21">
        <v>1957</v>
      </c>
      <c r="F402" s="21" t="s">
        <v>19</v>
      </c>
      <c r="G402" s="22">
        <v>2</v>
      </c>
      <c r="H402" s="23">
        <v>628.1</v>
      </c>
      <c r="I402" s="23">
        <v>580</v>
      </c>
      <c r="J402" s="23">
        <v>470.9</v>
      </c>
      <c r="K402" s="24">
        <v>34</v>
      </c>
      <c r="L402" s="23">
        <v>1078729.46</v>
      </c>
      <c r="M402" s="23">
        <v>595998.03</v>
      </c>
      <c r="N402" s="23">
        <v>320922.01</v>
      </c>
      <c r="O402" s="23">
        <v>161809.42000000001</v>
      </c>
      <c r="P402" s="23">
        <f t="shared" si="41"/>
        <v>1859.8783793103448</v>
      </c>
      <c r="Q402" s="23">
        <v>16737</v>
      </c>
    </row>
    <row r="403" spans="1:17" s="14" customFormat="1" outlineLevel="1" x14ac:dyDescent="0.3">
      <c r="A403" s="21">
        <f t="shared" si="42"/>
        <v>382</v>
      </c>
      <c r="B403" s="4" t="s">
        <v>30</v>
      </c>
      <c r="C403" s="3" t="s">
        <v>55</v>
      </c>
      <c r="D403" s="4" t="s">
        <v>523</v>
      </c>
      <c r="E403" s="21">
        <v>1972</v>
      </c>
      <c r="F403" s="21" t="s">
        <v>19</v>
      </c>
      <c r="G403" s="22">
        <v>5</v>
      </c>
      <c r="H403" s="23">
        <v>6276.5</v>
      </c>
      <c r="I403" s="23">
        <v>4800</v>
      </c>
      <c r="J403" s="23">
        <v>3955.5</v>
      </c>
      <c r="K403" s="24">
        <v>253</v>
      </c>
      <c r="L403" s="23">
        <v>1204798.67</v>
      </c>
      <c r="M403" s="23">
        <v>704807.22</v>
      </c>
      <c r="N403" s="23">
        <v>379511.58</v>
      </c>
      <c r="O403" s="23">
        <v>120479.87</v>
      </c>
      <c r="P403" s="23">
        <f t="shared" si="41"/>
        <v>250.99972291666666</v>
      </c>
      <c r="Q403" s="23">
        <v>9807</v>
      </c>
    </row>
    <row r="404" spans="1:17" s="14" customFormat="1" outlineLevel="1" x14ac:dyDescent="0.3">
      <c r="A404" s="21">
        <f t="shared" si="42"/>
        <v>383</v>
      </c>
      <c r="B404" s="4" t="s">
        <v>30</v>
      </c>
      <c r="C404" s="3" t="s">
        <v>55</v>
      </c>
      <c r="D404" s="4" t="s">
        <v>524</v>
      </c>
      <c r="E404" s="21">
        <v>1958</v>
      </c>
      <c r="F404" s="21">
        <v>2012</v>
      </c>
      <c r="G404" s="22">
        <v>2</v>
      </c>
      <c r="H404" s="23">
        <v>637.20000000000005</v>
      </c>
      <c r="I404" s="23">
        <v>586.29999999999995</v>
      </c>
      <c r="J404" s="23">
        <v>524.29999999999995</v>
      </c>
      <c r="K404" s="24">
        <v>35</v>
      </c>
      <c r="L404" s="23">
        <v>1236720.43</v>
      </c>
      <c r="M404" s="23">
        <v>683288.04</v>
      </c>
      <c r="N404" s="23">
        <v>367924.33</v>
      </c>
      <c r="O404" s="23">
        <v>185508.06</v>
      </c>
      <c r="P404" s="23">
        <f t="shared" si="41"/>
        <v>2109.3645403377113</v>
      </c>
      <c r="Q404" s="23">
        <v>16737</v>
      </c>
    </row>
    <row r="405" spans="1:17" s="14" customFormat="1" outlineLevel="1" x14ac:dyDescent="0.3">
      <c r="A405" s="21">
        <f t="shared" si="42"/>
        <v>384</v>
      </c>
      <c r="B405" s="4" t="s">
        <v>30</v>
      </c>
      <c r="C405" s="3" t="s">
        <v>55</v>
      </c>
      <c r="D405" s="4" t="s">
        <v>525</v>
      </c>
      <c r="E405" s="21">
        <v>1966</v>
      </c>
      <c r="F405" s="21">
        <v>2010</v>
      </c>
      <c r="G405" s="22">
        <v>4</v>
      </c>
      <c r="H405" s="23">
        <v>2216.9</v>
      </c>
      <c r="I405" s="23">
        <v>2049.5</v>
      </c>
      <c r="J405" s="23">
        <v>1703.5</v>
      </c>
      <c r="K405" s="24">
        <v>87</v>
      </c>
      <c r="L405" s="23">
        <v>491570</v>
      </c>
      <c r="M405" s="23">
        <v>299738.84999999998</v>
      </c>
      <c r="N405" s="23">
        <v>142674.15</v>
      </c>
      <c r="O405" s="23">
        <v>49157</v>
      </c>
      <c r="P405" s="23">
        <f t="shared" si="41"/>
        <v>239.84874359599903</v>
      </c>
      <c r="Q405" s="23">
        <v>9807</v>
      </c>
    </row>
    <row r="406" spans="1:17" s="14" customFormat="1" outlineLevel="1" x14ac:dyDescent="0.3">
      <c r="A406" s="21">
        <f t="shared" si="42"/>
        <v>385</v>
      </c>
      <c r="B406" s="4" t="s">
        <v>30</v>
      </c>
      <c r="C406" s="3" t="s">
        <v>55</v>
      </c>
      <c r="D406" s="4" t="s">
        <v>526</v>
      </c>
      <c r="E406" s="21">
        <v>1989</v>
      </c>
      <c r="F406" s="21" t="s">
        <v>19</v>
      </c>
      <c r="G406" s="22">
        <v>5</v>
      </c>
      <c r="H406" s="23">
        <v>7178.4</v>
      </c>
      <c r="I406" s="23">
        <v>6178.4</v>
      </c>
      <c r="J406" s="23">
        <v>6072.6</v>
      </c>
      <c r="K406" s="24">
        <v>305</v>
      </c>
      <c r="L406" s="23">
        <v>1382780.51</v>
      </c>
      <c r="M406" s="23">
        <v>796319.47</v>
      </c>
      <c r="N406" s="23">
        <v>379043.97</v>
      </c>
      <c r="O406" s="23">
        <v>207417.08</v>
      </c>
      <c r="P406" s="23">
        <f t="shared" si="41"/>
        <v>223.80883562087274</v>
      </c>
      <c r="Q406" s="23">
        <v>9807</v>
      </c>
    </row>
    <row r="407" spans="1:17" s="14" customFormat="1" outlineLevel="1" x14ac:dyDescent="0.3">
      <c r="A407" s="21">
        <f t="shared" si="42"/>
        <v>386</v>
      </c>
      <c r="B407" s="4" t="s">
        <v>30</v>
      </c>
      <c r="C407" s="3" t="s">
        <v>55</v>
      </c>
      <c r="D407" s="4" t="s">
        <v>527</v>
      </c>
      <c r="E407" s="21">
        <v>1969</v>
      </c>
      <c r="F407" s="21">
        <v>2009</v>
      </c>
      <c r="G407" s="22">
        <v>4</v>
      </c>
      <c r="H407" s="23">
        <v>1445.9</v>
      </c>
      <c r="I407" s="23">
        <v>1103.8</v>
      </c>
      <c r="J407" s="23">
        <v>972.1</v>
      </c>
      <c r="K407" s="24">
        <v>53</v>
      </c>
      <c r="L407" s="23">
        <v>401638.09</v>
      </c>
      <c r="M407" s="23">
        <v>231296.46</v>
      </c>
      <c r="N407" s="23">
        <v>110095.92</v>
      </c>
      <c r="O407" s="23">
        <v>60245.71</v>
      </c>
      <c r="P407" s="23">
        <f t="shared" si="41"/>
        <v>363.86853596666066</v>
      </c>
      <c r="Q407" s="23">
        <v>9807</v>
      </c>
    </row>
    <row r="408" spans="1:17" s="14" customFormat="1" outlineLevel="1" x14ac:dyDescent="0.3">
      <c r="A408" s="21">
        <f t="shared" si="42"/>
        <v>387</v>
      </c>
      <c r="B408" s="4" t="s">
        <v>30</v>
      </c>
      <c r="C408" s="3" t="s">
        <v>55</v>
      </c>
      <c r="D408" s="4" t="s">
        <v>528</v>
      </c>
      <c r="E408" s="21">
        <v>1957</v>
      </c>
      <c r="F408" s="21" t="s">
        <v>19</v>
      </c>
      <c r="G408" s="22">
        <v>2</v>
      </c>
      <c r="H408" s="23">
        <v>484.8</v>
      </c>
      <c r="I408" s="23">
        <v>430.7</v>
      </c>
      <c r="J408" s="23">
        <v>259.7</v>
      </c>
      <c r="K408" s="24">
        <v>45</v>
      </c>
      <c r="L408" s="23">
        <v>800144.19</v>
      </c>
      <c r="M408" s="23">
        <v>442079.66</v>
      </c>
      <c r="N408" s="23">
        <v>238042.9</v>
      </c>
      <c r="O408" s="23">
        <v>120021.63</v>
      </c>
      <c r="P408" s="23">
        <f t="shared" si="41"/>
        <v>1857.7761550963546</v>
      </c>
      <c r="Q408" s="23">
        <v>16737</v>
      </c>
    </row>
    <row r="409" spans="1:17" s="14" customFormat="1" outlineLevel="1" x14ac:dyDescent="0.3">
      <c r="A409" s="21">
        <f t="shared" si="42"/>
        <v>388</v>
      </c>
      <c r="B409" s="4" t="s">
        <v>30</v>
      </c>
      <c r="C409" s="3" t="s">
        <v>55</v>
      </c>
      <c r="D409" s="4" t="s">
        <v>62</v>
      </c>
      <c r="E409" s="21">
        <v>1979</v>
      </c>
      <c r="F409" s="21">
        <v>2012</v>
      </c>
      <c r="G409" s="22">
        <v>9</v>
      </c>
      <c r="H409" s="23">
        <v>2907.6</v>
      </c>
      <c r="I409" s="23">
        <v>2029.5</v>
      </c>
      <c r="J409" s="23">
        <v>2029.5</v>
      </c>
      <c r="K409" s="24">
        <v>102</v>
      </c>
      <c r="L409" s="23">
        <v>3059344.51</v>
      </c>
      <c r="M409" s="23">
        <v>1690287.84</v>
      </c>
      <c r="N409" s="23">
        <v>910154.99</v>
      </c>
      <c r="O409" s="23">
        <v>458901.68</v>
      </c>
      <c r="P409" s="23">
        <f t="shared" si="41"/>
        <v>1507.4375511209657</v>
      </c>
      <c r="Q409" s="23">
        <v>10112</v>
      </c>
    </row>
    <row r="410" spans="1:17" s="14" customFormat="1" outlineLevel="1" x14ac:dyDescent="0.3">
      <c r="A410" s="21">
        <f t="shared" si="42"/>
        <v>389</v>
      </c>
      <c r="B410" s="4" t="s">
        <v>30</v>
      </c>
      <c r="C410" s="3" t="s">
        <v>55</v>
      </c>
      <c r="D410" s="4" t="s">
        <v>529</v>
      </c>
      <c r="E410" s="21">
        <v>1969</v>
      </c>
      <c r="F410" s="21" t="s">
        <v>13</v>
      </c>
      <c r="G410" s="22">
        <v>5</v>
      </c>
      <c r="H410" s="23">
        <v>7217.2</v>
      </c>
      <c r="I410" s="23">
        <v>6631.8</v>
      </c>
      <c r="J410" s="23">
        <v>5892.6</v>
      </c>
      <c r="K410" s="24">
        <v>307</v>
      </c>
      <c r="L410" s="23">
        <v>2442324.9500000002</v>
      </c>
      <c r="M410" s="23">
        <v>1397009.87</v>
      </c>
      <c r="N410" s="23">
        <v>752236.08</v>
      </c>
      <c r="O410" s="23">
        <v>293078.99</v>
      </c>
      <c r="P410" s="23">
        <f t="shared" si="41"/>
        <v>368.27481980759376</v>
      </c>
      <c r="Q410" s="23">
        <v>9807</v>
      </c>
    </row>
    <row r="411" spans="1:17" s="14" customFormat="1" outlineLevel="1" x14ac:dyDescent="0.3">
      <c r="A411" s="21">
        <f t="shared" si="42"/>
        <v>390</v>
      </c>
      <c r="B411" s="4" t="s">
        <v>30</v>
      </c>
      <c r="C411" s="3" t="s">
        <v>55</v>
      </c>
      <c r="D411" s="4" t="s">
        <v>142</v>
      </c>
      <c r="E411" s="21">
        <v>1980</v>
      </c>
      <c r="F411" s="21" t="s">
        <v>13</v>
      </c>
      <c r="G411" s="22">
        <v>5</v>
      </c>
      <c r="H411" s="23">
        <v>6332.7</v>
      </c>
      <c r="I411" s="23">
        <v>4548.2</v>
      </c>
      <c r="J411" s="23">
        <v>4144.7</v>
      </c>
      <c r="K411" s="24">
        <v>225</v>
      </c>
      <c r="L411" s="23">
        <v>908846.65</v>
      </c>
      <c r="M411" s="23">
        <v>522237.36</v>
      </c>
      <c r="N411" s="23">
        <v>248582.29</v>
      </c>
      <c r="O411" s="23">
        <v>136027</v>
      </c>
      <c r="P411" s="23">
        <f t="shared" si="41"/>
        <v>199.82556835671255</v>
      </c>
      <c r="Q411" s="23">
        <v>9807</v>
      </c>
    </row>
    <row r="412" spans="1:17" s="14" customFormat="1" outlineLevel="1" x14ac:dyDescent="0.3">
      <c r="A412" s="21">
        <f t="shared" si="42"/>
        <v>391</v>
      </c>
      <c r="B412" s="4" t="s">
        <v>30</v>
      </c>
      <c r="C412" s="3" t="s">
        <v>55</v>
      </c>
      <c r="D412" s="4" t="s">
        <v>530</v>
      </c>
      <c r="E412" s="21">
        <v>1991</v>
      </c>
      <c r="F412" s="21" t="s">
        <v>13</v>
      </c>
      <c r="G412" s="22">
        <v>5</v>
      </c>
      <c r="H412" s="23">
        <v>4861.1000000000004</v>
      </c>
      <c r="I412" s="23">
        <v>4254.7</v>
      </c>
      <c r="J412" s="23">
        <v>3677.2</v>
      </c>
      <c r="K412" s="24">
        <v>208</v>
      </c>
      <c r="L412" s="23">
        <v>865056.89</v>
      </c>
      <c r="M412" s="23">
        <v>527475.55000000005</v>
      </c>
      <c r="N412" s="23">
        <v>251075.65</v>
      </c>
      <c r="O412" s="23">
        <v>86505.69</v>
      </c>
      <c r="P412" s="23">
        <f t="shared" si="41"/>
        <v>203.3179519120032</v>
      </c>
      <c r="Q412" s="23">
        <v>9807</v>
      </c>
    </row>
    <row r="413" spans="1:17" s="14" customFormat="1" outlineLevel="1" x14ac:dyDescent="0.3">
      <c r="A413" s="21">
        <f t="shared" si="42"/>
        <v>392</v>
      </c>
      <c r="B413" s="4" t="s">
        <v>30</v>
      </c>
      <c r="C413" s="3" t="s">
        <v>55</v>
      </c>
      <c r="D413" s="4" t="s">
        <v>535</v>
      </c>
      <c r="E413" s="21">
        <v>1962</v>
      </c>
      <c r="F413" s="21">
        <v>2012</v>
      </c>
      <c r="G413" s="22">
        <v>3</v>
      </c>
      <c r="H413" s="23">
        <v>1599.5</v>
      </c>
      <c r="I413" s="23">
        <v>1490</v>
      </c>
      <c r="J413" s="23">
        <v>1034.2</v>
      </c>
      <c r="K413" s="24">
        <v>52</v>
      </c>
      <c r="L413" s="23">
        <v>858200</v>
      </c>
      <c r="M413" s="23">
        <v>465150.67</v>
      </c>
      <c r="N413" s="23">
        <v>221409.33</v>
      </c>
      <c r="O413" s="23">
        <v>171640</v>
      </c>
      <c r="P413" s="23">
        <f t="shared" si="41"/>
        <v>575.97315436241615</v>
      </c>
      <c r="Q413" s="23">
        <v>9807</v>
      </c>
    </row>
    <row r="414" spans="1:17" s="14" customFormat="1" outlineLevel="1" x14ac:dyDescent="0.3">
      <c r="A414" s="21">
        <f t="shared" si="42"/>
        <v>393</v>
      </c>
      <c r="B414" s="4" t="s">
        <v>30</v>
      </c>
      <c r="C414" s="3" t="s">
        <v>55</v>
      </c>
      <c r="D414" s="4" t="s">
        <v>531</v>
      </c>
      <c r="E414" s="21">
        <v>1989</v>
      </c>
      <c r="F414" s="21" t="s">
        <v>13</v>
      </c>
      <c r="G414" s="22">
        <v>2</v>
      </c>
      <c r="H414" s="23">
        <v>692</v>
      </c>
      <c r="I414" s="23">
        <v>413.1</v>
      </c>
      <c r="J414" s="23">
        <v>413.1</v>
      </c>
      <c r="K414" s="24">
        <v>14</v>
      </c>
      <c r="L414" s="23">
        <v>305489.62</v>
      </c>
      <c r="M414" s="23">
        <v>186274.81</v>
      </c>
      <c r="N414" s="23">
        <v>88665.85</v>
      </c>
      <c r="O414" s="23">
        <v>30548.959999999999</v>
      </c>
      <c r="P414" s="23">
        <f t="shared" si="41"/>
        <v>739.50525296538365</v>
      </c>
      <c r="Q414" s="23">
        <v>16737</v>
      </c>
    </row>
    <row r="415" spans="1:17" s="14" customFormat="1" outlineLevel="1" x14ac:dyDescent="0.3">
      <c r="A415" s="21">
        <f t="shared" si="42"/>
        <v>394</v>
      </c>
      <c r="B415" s="4" t="s">
        <v>30</v>
      </c>
      <c r="C415" s="3" t="s">
        <v>55</v>
      </c>
      <c r="D415" s="4" t="s">
        <v>318</v>
      </c>
      <c r="E415" s="21">
        <v>1970</v>
      </c>
      <c r="F415" s="21" t="s">
        <v>13</v>
      </c>
      <c r="G415" s="22">
        <v>4</v>
      </c>
      <c r="H415" s="23">
        <v>628.1</v>
      </c>
      <c r="I415" s="23">
        <v>580</v>
      </c>
      <c r="J415" s="23">
        <v>470.9</v>
      </c>
      <c r="K415" s="24">
        <v>233</v>
      </c>
      <c r="L415" s="23">
        <v>1037732.55</v>
      </c>
      <c r="M415" s="23">
        <v>611673.76</v>
      </c>
      <c r="N415" s="23">
        <v>291153.56</v>
      </c>
      <c r="O415" s="23">
        <v>134905.23000000001</v>
      </c>
      <c r="P415" s="23">
        <f t="shared" si="41"/>
        <v>1789.194051724138</v>
      </c>
      <c r="Q415" s="23">
        <v>9807</v>
      </c>
    </row>
    <row r="416" spans="1:17" s="14" customFormat="1" outlineLevel="1" x14ac:dyDescent="0.3">
      <c r="A416" s="21">
        <f t="shared" si="42"/>
        <v>395</v>
      </c>
      <c r="B416" s="4" t="s">
        <v>30</v>
      </c>
      <c r="C416" s="3" t="s">
        <v>55</v>
      </c>
      <c r="D416" s="4" t="s">
        <v>532</v>
      </c>
      <c r="E416" s="21">
        <v>1955</v>
      </c>
      <c r="F416" s="21" t="s">
        <v>13</v>
      </c>
      <c r="G416" s="22">
        <v>2</v>
      </c>
      <c r="H416" s="23">
        <v>528.1</v>
      </c>
      <c r="I416" s="23">
        <v>483.1</v>
      </c>
      <c r="J416" s="23">
        <v>483.1</v>
      </c>
      <c r="K416" s="24">
        <v>26</v>
      </c>
      <c r="L416" s="23">
        <v>2150764.67</v>
      </c>
      <c r="M416" s="23">
        <v>1238588.31</v>
      </c>
      <c r="N416" s="23">
        <v>589561.66</v>
      </c>
      <c r="O416" s="23">
        <v>322614.7</v>
      </c>
      <c r="P416" s="23">
        <f t="shared" si="41"/>
        <v>4452.007182777892</v>
      </c>
      <c r="Q416" s="23">
        <v>16737</v>
      </c>
    </row>
    <row r="417" spans="1:17" s="14" customFormat="1" outlineLevel="1" x14ac:dyDescent="0.3">
      <c r="A417" s="21">
        <f t="shared" si="42"/>
        <v>396</v>
      </c>
      <c r="B417" s="4" t="s">
        <v>30</v>
      </c>
      <c r="C417" s="3" t="s">
        <v>55</v>
      </c>
      <c r="D417" s="4" t="s">
        <v>533</v>
      </c>
      <c r="E417" s="21">
        <v>1979</v>
      </c>
      <c r="F417" s="21">
        <v>2012</v>
      </c>
      <c r="G417" s="22">
        <v>5</v>
      </c>
      <c r="H417" s="23">
        <v>5480.2</v>
      </c>
      <c r="I417" s="23">
        <v>3896.2</v>
      </c>
      <c r="J417" s="23">
        <v>2779.3</v>
      </c>
      <c r="K417" s="24">
        <v>119</v>
      </c>
      <c r="L417" s="23">
        <v>1739751.03</v>
      </c>
      <c r="M417" s="23">
        <v>1001892.64</v>
      </c>
      <c r="N417" s="23">
        <v>476895.74</v>
      </c>
      <c r="O417" s="23">
        <v>260962.65</v>
      </c>
      <c r="P417" s="23">
        <f t="shared" si="41"/>
        <v>446.52508341460913</v>
      </c>
      <c r="Q417" s="23">
        <v>9807</v>
      </c>
    </row>
    <row r="418" spans="1:17" s="14" customFormat="1" outlineLevel="1" x14ac:dyDescent="0.3">
      <c r="A418" s="21">
        <f t="shared" si="42"/>
        <v>397</v>
      </c>
      <c r="B418" s="4" t="s">
        <v>30</v>
      </c>
      <c r="C418" s="3" t="s">
        <v>290</v>
      </c>
      <c r="D418" s="4" t="s">
        <v>534</v>
      </c>
      <c r="E418" s="21">
        <v>1979</v>
      </c>
      <c r="F418" s="21"/>
      <c r="G418" s="22">
        <v>1</v>
      </c>
      <c r="H418" s="23">
        <v>181.6</v>
      </c>
      <c r="I418" s="23">
        <v>163.6</v>
      </c>
      <c r="J418" s="23">
        <v>81.8</v>
      </c>
      <c r="K418" s="24">
        <v>9</v>
      </c>
      <c r="L418" s="23">
        <v>110295.73</v>
      </c>
      <c r="M418" s="23">
        <v>65235.34</v>
      </c>
      <c r="N418" s="23">
        <v>28516.03</v>
      </c>
      <c r="O418" s="23">
        <v>16544.36</v>
      </c>
      <c r="P418" s="23">
        <f t="shared" si="41"/>
        <v>674.17927872860639</v>
      </c>
      <c r="Q418" s="23">
        <v>16737</v>
      </c>
    </row>
    <row r="419" spans="1:17" s="14" customFormat="1" x14ac:dyDescent="0.3">
      <c r="A419" s="21">
        <f t="shared" si="42"/>
        <v>398</v>
      </c>
      <c r="B419" s="85" t="s">
        <v>583</v>
      </c>
      <c r="C419" s="85"/>
      <c r="D419" s="85"/>
      <c r="E419" s="85"/>
      <c r="F419" s="85"/>
      <c r="G419" s="25"/>
      <c r="H419" s="25">
        <f>SUM(H396:H418)</f>
        <v>62178.799999999988</v>
      </c>
      <c r="I419" s="25">
        <f t="shared" ref="I419:O419" si="43">SUM(I396:I418)</f>
        <v>49846.899999999987</v>
      </c>
      <c r="J419" s="25">
        <f t="shared" si="43"/>
        <v>43833.1</v>
      </c>
      <c r="K419" s="25">
        <f t="shared" si="43"/>
        <v>2638</v>
      </c>
      <c r="L419" s="25">
        <f t="shared" si="43"/>
        <v>27864863.77</v>
      </c>
      <c r="M419" s="25">
        <f t="shared" si="43"/>
        <v>15872738.290000003</v>
      </c>
      <c r="N419" s="25">
        <f t="shared" si="43"/>
        <v>8139686.1300000008</v>
      </c>
      <c r="O419" s="25">
        <f t="shared" si="43"/>
        <v>3850439.37</v>
      </c>
      <c r="P419" s="25"/>
      <c r="Q419" s="20"/>
    </row>
    <row r="420" spans="1:17" s="14" customFormat="1" ht="15.6" customHeight="1" x14ac:dyDescent="0.3">
      <c r="A420" s="79" t="s">
        <v>170</v>
      </c>
      <c r="B420" s="75"/>
      <c r="C420" s="75"/>
      <c r="D420" s="75"/>
      <c r="E420" s="75"/>
      <c r="F420" s="76"/>
      <c r="G420" s="77"/>
      <c r="H420" s="77"/>
      <c r="I420" s="77"/>
      <c r="J420" s="76"/>
      <c r="K420" s="76"/>
      <c r="L420" s="76"/>
      <c r="M420" s="76"/>
      <c r="N420" s="76"/>
      <c r="O420" s="77"/>
      <c r="P420" s="78"/>
      <c r="Q420" s="20"/>
    </row>
    <row r="421" spans="1:17" s="14" customFormat="1" ht="31.2" outlineLevel="1" x14ac:dyDescent="0.3">
      <c r="A421" s="21">
        <f>A419+1</f>
        <v>399</v>
      </c>
      <c r="B421" s="4" t="s">
        <v>597</v>
      </c>
      <c r="C421" s="3" t="s">
        <v>536</v>
      </c>
      <c r="D421" s="4" t="s">
        <v>538</v>
      </c>
      <c r="E421" s="21">
        <v>1945</v>
      </c>
      <c r="F421" s="21">
        <v>1973</v>
      </c>
      <c r="G421" s="22">
        <v>2</v>
      </c>
      <c r="H421" s="23">
        <v>444.3</v>
      </c>
      <c r="I421" s="23">
        <v>385.4</v>
      </c>
      <c r="J421" s="23">
        <v>300.8</v>
      </c>
      <c r="K421" s="24">
        <v>17</v>
      </c>
      <c r="L421" s="23">
        <v>392061</v>
      </c>
      <c r="M421" s="23">
        <v>223471</v>
      </c>
      <c r="N421" s="23">
        <v>148990</v>
      </c>
      <c r="O421" s="23">
        <v>19600</v>
      </c>
      <c r="P421" s="23">
        <v>882.42403781228893</v>
      </c>
      <c r="Q421" s="23">
        <v>16737</v>
      </c>
    </row>
    <row r="422" spans="1:17" s="14" customFormat="1" ht="31.2" outlineLevel="1" x14ac:dyDescent="0.3">
      <c r="A422" s="21">
        <f t="shared" ref="A422:A429" si="44">A421+1</f>
        <v>400</v>
      </c>
      <c r="B422" s="4" t="s">
        <v>597</v>
      </c>
      <c r="C422" s="3" t="s">
        <v>536</v>
      </c>
      <c r="D422" s="4" t="s">
        <v>539</v>
      </c>
      <c r="E422" s="21">
        <v>1958</v>
      </c>
      <c r="F422" s="21" t="s">
        <v>13</v>
      </c>
      <c r="G422" s="22">
        <v>2</v>
      </c>
      <c r="H422" s="23">
        <v>532.4</v>
      </c>
      <c r="I422" s="23">
        <v>276.39999999999998</v>
      </c>
      <c r="J422" s="23">
        <v>68</v>
      </c>
      <c r="K422" s="24">
        <v>22</v>
      </c>
      <c r="L422" s="23">
        <v>611264</v>
      </c>
      <c r="M422" s="23">
        <v>348424</v>
      </c>
      <c r="N422" s="23">
        <v>232280</v>
      </c>
      <c r="O422" s="23">
        <v>30560</v>
      </c>
      <c r="P422" s="23">
        <v>1148.1292261457552</v>
      </c>
      <c r="Q422" s="23">
        <v>16737</v>
      </c>
    </row>
    <row r="423" spans="1:17" s="14" customFormat="1" ht="31.2" outlineLevel="1" x14ac:dyDescent="0.3">
      <c r="A423" s="21">
        <f t="shared" si="44"/>
        <v>401</v>
      </c>
      <c r="B423" s="4" t="s">
        <v>597</v>
      </c>
      <c r="C423" s="3" t="s">
        <v>536</v>
      </c>
      <c r="D423" s="4" t="s">
        <v>540</v>
      </c>
      <c r="E423" s="21">
        <v>1976</v>
      </c>
      <c r="F423" s="21" t="s">
        <v>13</v>
      </c>
      <c r="G423" s="22">
        <v>5</v>
      </c>
      <c r="H423" s="23">
        <v>4379.1000000000004</v>
      </c>
      <c r="I423" s="23">
        <v>3365</v>
      </c>
      <c r="J423" s="23">
        <v>3365</v>
      </c>
      <c r="K423" s="24">
        <v>132</v>
      </c>
      <c r="L423" s="23">
        <v>4200000</v>
      </c>
      <c r="M423" s="23">
        <v>1890000</v>
      </c>
      <c r="N423" s="23">
        <v>1890000</v>
      </c>
      <c r="O423" s="23">
        <v>420000</v>
      </c>
      <c r="P423" s="23">
        <v>959.10118517503588</v>
      </c>
      <c r="Q423" s="23">
        <v>9807</v>
      </c>
    </row>
    <row r="424" spans="1:17" s="14" customFormat="1" ht="31.2" outlineLevel="1" x14ac:dyDescent="0.3">
      <c r="A424" s="21">
        <f t="shared" si="44"/>
        <v>402</v>
      </c>
      <c r="B424" s="4" t="s">
        <v>597</v>
      </c>
      <c r="C424" s="3" t="s">
        <v>536</v>
      </c>
      <c r="D424" s="4" t="s">
        <v>541</v>
      </c>
      <c r="E424" s="21">
        <v>1978</v>
      </c>
      <c r="F424" s="21" t="s">
        <v>13</v>
      </c>
      <c r="G424" s="22">
        <v>5</v>
      </c>
      <c r="H424" s="23">
        <v>7752.3</v>
      </c>
      <c r="I424" s="23">
        <v>3358.7</v>
      </c>
      <c r="J424" s="23">
        <v>2832.8</v>
      </c>
      <c r="K424" s="24">
        <v>176</v>
      </c>
      <c r="L424" s="23">
        <v>5301023</v>
      </c>
      <c r="M424" s="23">
        <v>2266188</v>
      </c>
      <c r="N424" s="23">
        <v>2769785</v>
      </c>
      <c r="O424" s="23">
        <v>265050</v>
      </c>
      <c r="P424" s="23">
        <v>683.80003353843369</v>
      </c>
      <c r="Q424" s="23">
        <v>9807</v>
      </c>
    </row>
    <row r="425" spans="1:17" s="14" customFormat="1" ht="31.2" outlineLevel="1" x14ac:dyDescent="0.3">
      <c r="A425" s="21">
        <f t="shared" si="44"/>
        <v>403</v>
      </c>
      <c r="B425" s="4" t="s">
        <v>597</v>
      </c>
      <c r="C425" s="3" t="s">
        <v>536</v>
      </c>
      <c r="D425" s="4" t="s">
        <v>542</v>
      </c>
      <c r="E425" s="21">
        <v>1961</v>
      </c>
      <c r="F425" s="21" t="s">
        <v>13</v>
      </c>
      <c r="G425" s="22">
        <v>3</v>
      </c>
      <c r="H425" s="23">
        <v>803.7</v>
      </c>
      <c r="I425" s="23">
        <v>563.5</v>
      </c>
      <c r="J425" s="23">
        <v>182.2</v>
      </c>
      <c r="K425" s="24">
        <v>43</v>
      </c>
      <c r="L425" s="23">
        <v>2512994</v>
      </c>
      <c r="M425" s="23">
        <v>1432404</v>
      </c>
      <c r="N425" s="23">
        <v>954941</v>
      </c>
      <c r="O425" s="23">
        <v>125649</v>
      </c>
      <c r="P425" s="23">
        <v>3126.7811372402634</v>
      </c>
      <c r="Q425" s="23">
        <v>9807</v>
      </c>
    </row>
    <row r="426" spans="1:17" s="14" customFormat="1" ht="31.2" outlineLevel="1" x14ac:dyDescent="0.3">
      <c r="A426" s="21">
        <f t="shared" si="44"/>
        <v>404</v>
      </c>
      <c r="B426" s="4" t="s">
        <v>598</v>
      </c>
      <c r="C426" s="3" t="s">
        <v>537</v>
      </c>
      <c r="D426" s="4" t="s">
        <v>543</v>
      </c>
      <c r="E426" s="21">
        <v>1983</v>
      </c>
      <c r="F426" s="21" t="s">
        <v>13</v>
      </c>
      <c r="G426" s="22">
        <v>5</v>
      </c>
      <c r="H426" s="23">
        <v>4736.5</v>
      </c>
      <c r="I426" s="23">
        <v>3462</v>
      </c>
      <c r="J426" s="23">
        <v>1679.2</v>
      </c>
      <c r="K426" s="24">
        <v>374</v>
      </c>
      <c r="L426" s="23">
        <v>3484597</v>
      </c>
      <c r="M426" s="23">
        <v>1411262</v>
      </c>
      <c r="N426" s="23">
        <v>1724875</v>
      </c>
      <c r="O426" s="23">
        <v>348460</v>
      </c>
      <c r="P426" s="23">
        <v>735.6902776311623</v>
      </c>
      <c r="Q426" s="23">
        <v>9807</v>
      </c>
    </row>
    <row r="427" spans="1:17" s="14" customFormat="1" ht="31.2" outlineLevel="1" x14ac:dyDescent="0.3">
      <c r="A427" s="21">
        <f t="shared" si="44"/>
        <v>405</v>
      </c>
      <c r="B427" s="4" t="s">
        <v>598</v>
      </c>
      <c r="C427" s="3" t="s">
        <v>537</v>
      </c>
      <c r="D427" s="4" t="s">
        <v>544</v>
      </c>
      <c r="E427" s="21">
        <v>1982</v>
      </c>
      <c r="F427" s="21" t="s">
        <v>13</v>
      </c>
      <c r="G427" s="22">
        <v>5</v>
      </c>
      <c r="H427" s="23">
        <v>5088</v>
      </c>
      <c r="I427" s="23">
        <v>3772.6</v>
      </c>
      <c r="J427" s="23">
        <v>1449.2</v>
      </c>
      <c r="K427" s="24">
        <v>85</v>
      </c>
      <c r="L427" s="23">
        <v>5516000</v>
      </c>
      <c r="M427" s="23">
        <v>2358090</v>
      </c>
      <c r="N427" s="23">
        <v>2882110</v>
      </c>
      <c r="O427" s="23">
        <v>275800</v>
      </c>
      <c r="P427" s="23">
        <v>1084.1194968553459</v>
      </c>
      <c r="Q427" s="23">
        <v>9807</v>
      </c>
    </row>
    <row r="428" spans="1:17" s="14" customFormat="1" ht="31.2" outlineLevel="1" x14ac:dyDescent="0.3">
      <c r="A428" s="21">
        <f t="shared" si="44"/>
        <v>406</v>
      </c>
      <c r="B428" s="4" t="s">
        <v>598</v>
      </c>
      <c r="C428" s="3" t="s">
        <v>537</v>
      </c>
      <c r="D428" s="4" t="s">
        <v>545</v>
      </c>
      <c r="E428" s="21">
        <v>1965</v>
      </c>
      <c r="F428" s="21" t="s">
        <v>13</v>
      </c>
      <c r="G428" s="22">
        <v>4</v>
      </c>
      <c r="H428" s="23">
        <v>2729.3</v>
      </c>
      <c r="I428" s="23">
        <v>2027</v>
      </c>
      <c r="J428" s="23">
        <v>1408.3</v>
      </c>
      <c r="K428" s="24">
        <v>189</v>
      </c>
      <c r="L428" s="23">
        <v>5886000</v>
      </c>
      <c r="M428" s="23">
        <v>2516265</v>
      </c>
      <c r="N428" s="23">
        <v>3075435</v>
      </c>
      <c r="O428" s="23">
        <v>294300</v>
      </c>
      <c r="P428" s="23">
        <v>2156.5969296156522</v>
      </c>
      <c r="Q428" s="23">
        <v>9807</v>
      </c>
    </row>
    <row r="429" spans="1:17" s="14" customFormat="1" x14ac:dyDescent="0.3">
      <c r="A429" s="21">
        <f t="shared" si="44"/>
        <v>407</v>
      </c>
      <c r="B429" s="85" t="s">
        <v>583</v>
      </c>
      <c r="C429" s="85"/>
      <c r="D429" s="85"/>
      <c r="E429" s="85"/>
      <c r="F429" s="85"/>
      <c r="G429" s="25"/>
      <c r="H429" s="25">
        <v>26465.600000000002</v>
      </c>
      <c r="I429" s="25">
        <v>17210.599999999999</v>
      </c>
      <c r="J429" s="25">
        <v>11325.5</v>
      </c>
      <c r="K429" s="25">
        <v>1038</v>
      </c>
      <c r="L429" s="25">
        <v>27903939</v>
      </c>
      <c r="M429" s="25">
        <v>12446104</v>
      </c>
      <c r="N429" s="25">
        <v>13678416</v>
      </c>
      <c r="O429" s="25">
        <v>1779419</v>
      </c>
      <c r="P429" s="25"/>
      <c r="Q429" s="20"/>
    </row>
    <row r="430" spans="1:17" s="14" customFormat="1" ht="15.6" customHeight="1" x14ac:dyDescent="0.3">
      <c r="A430" s="79" t="s">
        <v>39</v>
      </c>
      <c r="B430" s="75"/>
      <c r="C430" s="75"/>
      <c r="D430" s="75"/>
      <c r="E430" s="75"/>
      <c r="F430" s="76"/>
      <c r="G430" s="77"/>
      <c r="H430" s="77"/>
      <c r="I430" s="77"/>
      <c r="J430" s="76"/>
      <c r="K430" s="76"/>
      <c r="L430" s="76"/>
      <c r="M430" s="76"/>
      <c r="N430" s="76"/>
      <c r="O430" s="77"/>
      <c r="P430" s="78"/>
      <c r="Q430" s="20"/>
    </row>
    <row r="431" spans="1:17" s="14" customFormat="1" outlineLevel="1" x14ac:dyDescent="0.3">
      <c r="A431" s="21">
        <f>A429+1</f>
        <v>408</v>
      </c>
      <c r="B431" s="4" t="s">
        <v>201</v>
      </c>
      <c r="C431" s="3" t="s">
        <v>291</v>
      </c>
      <c r="D431" s="4" t="s">
        <v>119</v>
      </c>
      <c r="E431" s="21">
        <v>1954</v>
      </c>
      <c r="F431" s="21" t="s">
        <v>13</v>
      </c>
      <c r="G431" s="22">
        <v>2</v>
      </c>
      <c r="H431" s="23">
        <v>402.3</v>
      </c>
      <c r="I431" s="23">
        <v>317.60000000000002</v>
      </c>
      <c r="J431" s="23">
        <v>226.9</v>
      </c>
      <c r="K431" s="24">
        <v>14</v>
      </c>
      <c r="L431" s="23">
        <v>770129</v>
      </c>
      <c r="M431" s="23">
        <v>616103.19999999995</v>
      </c>
      <c r="N431" s="23">
        <v>77012.899999999994</v>
      </c>
      <c r="O431" s="23">
        <v>77012.899999999994</v>
      </c>
      <c r="P431" s="23">
        <v>1914.3151876708923</v>
      </c>
      <c r="Q431" s="23">
        <v>16737</v>
      </c>
    </row>
    <row r="432" spans="1:17" s="14" customFormat="1" outlineLevel="1" x14ac:dyDescent="0.3">
      <c r="A432" s="21">
        <f t="shared" ref="A432:A448" si="45">A431+1</f>
        <v>409</v>
      </c>
      <c r="B432" s="4" t="s">
        <v>201</v>
      </c>
      <c r="C432" s="3" t="s">
        <v>292</v>
      </c>
      <c r="D432" s="4" t="s">
        <v>120</v>
      </c>
      <c r="E432" s="21">
        <v>1960</v>
      </c>
      <c r="F432" s="21" t="s">
        <v>13</v>
      </c>
      <c r="G432" s="22">
        <v>2</v>
      </c>
      <c r="H432" s="23">
        <v>375.7</v>
      </c>
      <c r="I432" s="23">
        <v>268.5</v>
      </c>
      <c r="J432" s="23">
        <v>177.5</v>
      </c>
      <c r="K432" s="24">
        <v>12</v>
      </c>
      <c r="L432" s="23">
        <v>538202</v>
      </c>
      <c r="M432" s="23">
        <v>430561.6</v>
      </c>
      <c r="N432" s="23">
        <v>53820.2</v>
      </c>
      <c r="O432" s="23">
        <v>53820.2</v>
      </c>
      <c r="P432" s="23">
        <v>1432.5312749534203</v>
      </c>
      <c r="Q432" s="23">
        <v>16737</v>
      </c>
    </row>
    <row r="433" spans="1:17" s="14" customFormat="1" outlineLevel="1" x14ac:dyDescent="0.3">
      <c r="A433" s="21">
        <f t="shared" si="45"/>
        <v>410</v>
      </c>
      <c r="B433" s="4" t="s">
        <v>201</v>
      </c>
      <c r="C433" s="3" t="s">
        <v>292</v>
      </c>
      <c r="D433" s="4" t="s">
        <v>121</v>
      </c>
      <c r="E433" s="21">
        <v>1969</v>
      </c>
      <c r="F433" s="21" t="s">
        <v>13</v>
      </c>
      <c r="G433" s="22">
        <v>2</v>
      </c>
      <c r="H433" s="23">
        <v>652.9</v>
      </c>
      <c r="I433" s="23">
        <v>382</v>
      </c>
      <c r="J433" s="23">
        <v>273.5</v>
      </c>
      <c r="K433" s="24">
        <v>26</v>
      </c>
      <c r="L433" s="23">
        <v>613818</v>
      </c>
      <c r="M433" s="23">
        <v>491054.4</v>
      </c>
      <c r="N433" s="23">
        <v>61381.8</v>
      </c>
      <c r="O433" s="23">
        <v>61381.8</v>
      </c>
      <c r="P433" s="23">
        <v>940.14090978710374</v>
      </c>
      <c r="Q433" s="23">
        <v>16737</v>
      </c>
    </row>
    <row r="434" spans="1:17" s="14" customFormat="1" outlineLevel="1" x14ac:dyDescent="0.3">
      <c r="A434" s="21">
        <f t="shared" si="45"/>
        <v>411</v>
      </c>
      <c r="B434" s="4" t="s">
        <v>201</v>
      </c>
      <c r="C434" s="3" t="s">
        <v>292</v>
      </c>
      <c r="D434" s="4" t="s">
        <v>122</v>
      </c>
      <c r="E434" s="21">
        <v>1969</v>
      </c>
      <c r="F434" s="21" t="s">
        <v>13</v>
      </c>
      <c r="G434" s="22">
        <v>2</v>
      </c>
      <c r="H434" s="23">
        <v>843.9</v>
      </c>
      <c r="I434" s="23">
        <v>527</v>
      </c>
      <c r="J434" s="23">
        <v>322.89999999999998</v>
      </c>
      <c r="K434" s="24">
        <v>45</v>
      </c>
      <c r="L434" s="23">
        <v>728851</v>
      </c>
      <c r="M434" s="23">
        <v>583080.80000000005</v>
      </c>
      <c r="N434" s="23">
        <v>72885.100000000006</v>
      </c>
      <c r="O434" s="23">
        <v>72885.100000000006</v>
      </c>
      <c r="P434" s="23">
        <v>863.66986609787887</v>
      </c>
      <c r="Q434" s="23">
        <v>16737</v>
      </c>
    </row>
    <row r="435" spans="1:17" s="14" customFormat="1" outlineLevel="1" x14ac:dyDescent="0.3">
      <c r="A435" s="21">
        <f t="shared" si="45"/>
        <v>412</v>
      </c>
      <c r="B435" s="4" t="s">
        <v>199</v>
      </c>
      <c r="C435" s="3" t="s">
        <v>546</v>
      </c>
      <c r="D435" s="4" t="s">
        <v>549</v>
      </c>
      <c r="E435" s="21">
        <v>1945</v>
      </c>
      <c r="F435" s="21" t="s">
        <v>13</v>
      </c>
      <c r="G435" s="22">
        <v>2</v>
      </c>
      <c r="H435" s="23">
        <v>372</v>
      </c>
      <c r="I435" s="23">
        <v>372</v>
      </c>
      <c r="J435" s="23">
        <v>195.4</v>
      </c>
      <c r="K435" s="24">
        <v>16</v>
      </c>
      <c r="L435" s="23">
        <v>1603678</v>
      </c>
      <c r="M435" s="23">
        <v>1282942</v>
      </c>
      <c r="N435" s="23">
        <v>160368</v>
      </c>
      <c r="O435" s="23">
        <v>160368</v>
      </c>
      <c r="P435" s="23">
        <v>4310.9623655913974</v>
      </c>
      <c r="Q435" s="23">
        <v>16737</v>
      </c>
    </row>
    <row r="436" spans="1:17" s="14" customFormat="1" outlineLevel="1" x14ac:dyDescent="0.3">
      <c r="A436" s="21">
        <f t="shared" si="45"/>
        <v>413</v>
      </c>
      <c r="B436" s="4" t="s">
        <v>199</v>
      </c>
      <c r="C436" s="3" t="s">
        <v>546</v>
      </c>
      <c r="D436" s="4" t="s">
        <v>268</v>
      </c>
      <c r="E436" s="21">
        <v>1945</v>
      </c>
      <c r="F436" s="21" t="s">
        <v>13</v>
      </c>
      <c r="G436" s="22">
        <v>3</v>
      </c>
      <c r="H436" s="23">
        <v>555.5</v>
      </c>
      <c r="I436" s="23">
        <v>555.5</v>
      </c>
      <c r="J436" s="23">
        <v>302.10000000000002</v>
      </c>
      <c r="K436" s="24">
        <v>29</v>
      </c>
      <c r="L436" s="23">
        <v>1382255</v>
      </c>
      <c r="M436" s="23">
        <v>1105804</v>
      </c>
      <c r="N436" s="23">
        <v>138226</v>
      </c>
      <c r="O436" s="23">
        <v>138225</v>
      </c>
      <c r="P436" s="23">
        <v>2488.3078307830783</v>
      </c>
      <c r="Q436" s="23">
        <v>9807</v>
      </c>
    </row>
    <row r="437" spans="1:17" s="14" customFormat="1" outlineLevel="1" x14ac:dyDescent="0.3">
      <c r="A437" s="21">
        <f t="shared" si="45"/>
        <v>414</v>
      </c>
      <c r="B437" s="4" t="s">
        <v>199</v>
      </c>
      <c r="C437" s="3" t="s">
        <v>546</v>
      </c>
      <c r="D437" s="4" t="s">
        <v>550</v>
      </c>
      <c r="E437" s="21">
        <v>1945</v>
      </c>
      <c r="F437" s="21" t="s">
        <v>13</v>
      </c>
      <c r="G437" s="22">
        <v>3</v>
      </c>
      <c r="H437" s="23">
        <v>572.1</v>
      </c>
      <c r="I437" s="23">
        <v>342.6</v>
      </c>
      <c r="J437" s="23">
        <v>342.6</v>
      </c>
      <c r="K437" s="24">
        <v>27</v>
      </c>
      <c r="L437" s="23">
        <v>435863</v>
      </c>
      <c r="M437" s="23">
        <v>348690.4</v>
      </c>
      <c r="N437" s="23">
        <v>65379.449999999975</v>
      </c>
      <c r="O437" s="23">
        <v>21793.15</v>
      </c>
      <c r="P437" s="23">
        <v>761.86505855619646</v>
      </c>
      <c r="Q437" s="23">
        <v>9807</v>
      </c>
    </row>
    <row r="438" spans="1:17" s="14" customFormat="1" outlineLevel="1" x14ac:dyDescent="0.3">
      <c r="A438" s="21">
        <f t="shared" si="45"/>
        <v>415</v>
      </c>
      <c r="B438" s="4" t="s">
        <v>199</v>
      </c>
      <c r="C438" s="3" t="s">
        <v>546</v>
      </c>
      <c r="D438" s="4" t="s">
        <v>551</v>
      </c>
      <c r="E438" s="21">
        <v>1976</v>
      </c>
      <c r="F438" s="21" t="s">
        <v>13</v>
      </c>
      <c r="G438" s="22">
        <v>3</v>
      </c>
      <c r="H438" s="23">
        <v>956.5</v>
      </c>
      <c r="I438" s="23">
        <v>601.20000000000005</v>
      </c>
      <c r="J438" s="23">
        <v>279.89999999999998</v>
      </c>
      <c r="K438" s="24">
        <v>59</v>
      </c>
      <c r="L438" s="23">
        <v>977457</v>
      </c>
      <c r="M438" s="23">
        <v>781965.6</v>
      </c>
      <c r="N438" s="23">
        <v>146618.55000000002</v>
      </c>
      <c r="O438" s="23">
        <v>48872.85</v>
      </c>
      <c r="P438" s="23">
        <v>1021.910088865656</v>
      </c>
      <c r="Q438" s="23">
        <v>9807</v>
      </c>
    </row>
    <row r="439" spans="1:17" s="14" customFormat="1" outlineLevel="1" x14ac:dyDescent="0.3">
      <c r="A439" s="21">
        <f t="shared" si="45"/>
        <v>416</v>
      </c>
      <c r="B439" s="4" t="s">
        <v>199</v>
      </c>
      <c r="C439" s="3" t="s">
        <v>546</v>
      </c>
      <c r="D439" s="4" t="s">
        <v>235</v>
      </c>
      <c r="E439" s="21">
        <v>1945</v>
      </c>
      <c r="F439" s="21" t="s">
        <v>13</v>
      </c>
      <c r="G439" s="22">
        <v>2</v>
      </c>
      <c r="H439" s="23">
        <v>580.6</v>
      </c>
      <c r="I439" s="23">
        <v>580.6</v>
      </c>
      <c r="J439" s="23">
        <v>204.2</v>
      </c>
      <c r="K439" s="24">
        <v>14</v>
      </c>
      <c r="L439" s="23">
        <v>1490649</v>
      </c>
      <c r="M439" s="23">
        <v>1192519</v>
      </c>
      <c r="N439" s="23">
        <v>149065</v>
      </c>
      <c r="O439" s="23">
        <v>149065</v>
      </c>
      <c r="P439" s="23">
        <v>2567.4285222183948</v>
      </c>
      <c r="Q439" s="23">
        <v>16737</v>
      </c>
    </row>
    <row r="440" spans="1:17" s="14" customFormat="1" outlineLevel="1" x14ac:dyDescent="0.3">
      <c r="A440" s="21">
        <f t="shared" si="45"/>
        <v>417</v>
      </c>
      <c r="B440" s="4" t="s">
        <v>199</v>
      </c>
      <c r="C440" s="3" t="s">
        <v>546</v>
      </c>
      <c r="D440" s="4" t="s">
        <v>62</v>
      </c>
      <c r="E440" s="21">
        <v>1945</v>
      </c>
      <c r="F440" s="21" t="s">
        <v>13</v>
      </c>
      <c r="G440" s="22">
        <v>3</v>
      </c>
      <c r="H440" s="23">
        <v>407.3</v>
      </c>
      <c r="I440" s="23">
        <v>407.3</v>
      </c>
      <c r="J440" s="23">
        <v>226.5</v>
      </c>
      <c r="K440" s="24">
        <v>32</v>
      </c>
      <c r="L440" s="23">
        <v>623558</v>
      </c>
      <c r="M440" s="23">
        <v>498846</v>
      </c>
      <c r="N440" s="23">
        <v>62356</v>
      </c>
      <c r="O440" s="23">
        <v>62356</v>
      </c>
      <c r="P440" s="23">
        <v>1530.9550699729928</v>
      </c>
      <c r="Q440" s="23">
        <v>9807</v>
      </c>
    </row>
    <row r="441" spans="1:17" s="14" customFormat="1" outlineLevel="1" x14ac:dyDescent="0.3">
      <c r="A441" s="21">
        <f t="shared" si="45"/>
        <v>418</v>
      </c>
      <c r="B441" s="4" t="s">
        <v>199</v>
      </c>
      <c r="C441" s="3" t="s">
        <v>546</v>
      </c>
      <c r="D441" s="4" t="s">
        <v>552</v>
      </c>
      <c r="E441" s="21">
        <v>1945</v>
      </c>
      <c r="F441" s="21" t="s">
        <v>13</v>
      </c>
      <c r="G441" s="22">
        <v>2</v>
      </c>
      <c r="H441" s="23">
        <v>191.8</v>
      </c>
      <c r="I441" s="23">
        <v>149.5</v>
      </c>
      <c r="J441" s="23">
        <v>125.5</v>
      </c>
      <c r="K441" s="24">
        <v>4</v>
      </c>
      <c r="L441" s="23">
        <v>385569</v>
      </c>
      <c r="M441" s="23">
        <v>308455.2</v>
      </c>
      <c r="N441" s="23">
        <v>57835.349999999991</v>
      </c>
      <c r="O441" s="23">
        <v>19278.45</v>
      </c>
      <c r="P441" s="23">
        <v>2010.2659019812304</v>
      </c>
      <c r="Q441" s="23">
        <v>16737</v>
      </c>
    </row>
    <row r="442" spans="1:17" s="14" customFormat="1" outlineLevel="1" x14ac:dyDescent="0.3">
      <c r="A442" s="21">
        <f t="shared" si="45"/>
        <v>419</v>
      </c>
      <c r="B442" s="4" t="s">
        <v>199</v>
      </c>
      <c r="C442" s="3" t="s">
        <v>546</v>
      </c>
      <c r="D442" s="4" t="s">
        <v>553</v>
      </c>
      <c r="E442" s="21">
        <v>1945</v>
      </c>
      <c r="F442" s="21" t="s">
        <v>13</v>
      </c>
      <c r="G442" s="22">
        <v>3</v>
      </c>
      <c r="H442" s="23">
        <v>227.7</v>
      </c>
      <c r="I442" s="23">
        <v>156.1</v>
      </c>
      <c r="J442" s="23">
        <v>112</v>
      </c>
      <c r="K442" s="24">
        <v>10</v>
      </c>
      <c r="L442" s="23">
        <v>583245</v>
      </c>
      <c r="M442" s="23">
        <v>466596</v>
      </c>
      <c r="N442" s="23">
        <v>87486.75</v>
      </c>
      <c r="O442" s="23">
        <v>29162.25</v>
      </c>
      <c r="P442" s="23">
        <v>2561.4624505928855</v>
      </c>
      <c r="Q442" s="23">
        <v>9807</v>
      </c>
    </row>
    <row r="443" spans="1:17" s="14" customFormat="1" outlineLevel="1" x14ac:dyDescent="0.3">
      <c r="A443" s="21">
        <f t="shared" si="45"/>
        <v>420</v>
      </c>
      <c r="B443" s="4" t="s">
        <v>199</v>
      </c>
      <c r="C443" s="3" t="s">
        <v>546</v>
      </c>
      <c r="D443" s="4" t="s">
        <v>554</v>
      </c>
      <c r="E443" s="21">
        <v>1945</v>
      </c>
      <c r="F443" s="21" t="s">
        <v>13</v>
      </c>
      <c r="G443" s="22">
        <v>2</v>
      </c>
      <c r="H443" s="23">
        <v>175.9</v>
      </c>
      <c r="I443" s="23">
        <v>136.19999999999999</v>
      </c>
      <c r="J443" s="23">
        <v>87.9</v>
      </c>
      <c r="K443" s="24">
        <v>3</v>
      </c>
      <c r="L443" s="23">
        <v>580366</v>
      </c>
      <c r="M443" s="23">
        <v>464292.8</v>
      </c>
      <c r="N443" s="23">
        <v>87054.900000000009</v>
      </c>
      <c r="O443" s="23">
        <v>29018.3</v>
      </c>
      <c r="P443" s="23">
        <f t="shared" ref="P443" si="46">L443/H443</f>
        <v>3299.4087549744172</v>
      </c>
      <c r="Q443" s="23">
        <v>9807</v>
      </c>
    </row>
    <row r="444" spans="1:17" s="14" customFormat="1" outlineLevel="1" x14ac:dyDescent="0.3">
      <c r="A444" s="21">
        <f t="shared" si="45"/>
        <v>421</v>
      </c>
      <c r="B444" s="4" t="s">
        <v>200</v>
      </c>
      <c r="C444" s="3" t="s">
        <v>547</v>
      </c>
      <c r="D444" s="4" t="s">
        <v>555</v>
      </c>
      <c r="E444" s="21">
        <v>1976</v>
      </c>
      <c r="F444" s="21" t="s">
        <v>13</v>
      </c>
      <c r="G444" s="22">
        <v>2</v>
      </c>
      <c r="H444" s="23">
        <v>423.8</v>
      </c>
      <c r="I444" s="23">
        <v>423.8</v>
      </c>
      <c r="J444" s="23">
        <v>182.6</v>
      </c>
      <c r="K444" s="24">
        <v>18</v>
      </c>
      <c r="L444" s="23">
        <v>412246</v>
      </c>
      <c r="M444" s="23">
        <v>329797</v>
      </c>
      <c r="N444" s="23">
        <v>61837</v>
      </c>
      <c r="O444" s="23">
        <v>20612</v>
      </c>
      <c r="P444" s="23">
        <v>972.73714016045301</v>
      </c>
      <c r="Q444" s="23">
        <v>16737</v>
      </c>
    </row>
    <row r="445" spans="1:17" s="14" customFormat="1" outlineLevel="1" x14ac:dyDescent="0.3">
      <c r="A445" s="21">
        <f t="shared" si="45"/>
        <v>422</v>
      </c>
      <c r="B445" s="4" t="s">
        <v>200</v>
      </c>
      <c r="C445" s="3" t="s">
        <v>547</v>
      </c>
      <c r="D445" s="4" t="s">
        <v>556</v>
      </c>
      <c r="E445" s="21">
        <v>1976</v>
      </c>
      <c r="F445" s="21" t="s">
        <v>13</v>
      </c>
      <c r="G445" s="22">
        <v>2</v>
      </c>
      <c r="H445" s="23">
        <v>367.3</v>
      </c>
      <c r="I445" s="23">
        <v>367.3</v>
      </c>
      <c r="J445" s="23">
        <v>283.2</v>
      </c>
      <c r="K445" s="24">
        <v>26</v>
      </c>
      <c r="L445" s="23">
        <v>409684</v>
      </c>
      <c r="M445" s="23">
        <v>327747</v>
      </c>
      <c r="N445" s="23">
        <v>61453</v>
      </c>
      <c r="O445" s="23">
        <v>20484</v>
      </c>
      <c r="P445" s="23">
        <v>1115.393411380343</v>
      </c>
      <c r="Q445" s="23">
        <v>16737</v>
      </c>
    </row>
    <row r="446" spans="1:17" s="14" customFormat="1" outlineLevel="1" x14ac:dyDescent="0.3">
      <c r="A446" s="21">
        <f t="shared" si="45"/>
        <v>423</v>
      </c>
      <c r="B446" s="4" t="s">
        <v>200</v>
      </c>
      <c r="C446" s="3" t="s">
        <v>547</v>
      </c>
      <c r="D446" s="4" t="s">
        <v>557</v>
      </c>
      <c r="E446" s="21">
        <v>1976</v>
      </c>
      <c r="F446" s="21" t="s">
        <v>13</v>
      </c>
      <c r="G446" s="22">
        <v>2</v>
      </c>
      <c r="H446" s="23">
        <v>362.1</v>
      </c>
      <c r="I446" s="23">
        <v>362.1</v>
      </c>
      <c r="J446" s="23">
        <v>209.4</v>
      </c>
      <c r="K446" s="24">
        <v>21</v>
      </c>
      <c r="L446" s="23">
        <v>421253</v>
      </c>
      <c r="M446" s="23">
        <v>337002</v>
      </c>
      <c r="N446" s="23">
        <v>63188</v>
      </c>
      <c r="O446" s="23">
        <v>21063</v>
      </c>
      <c r="P446" s="23">
        <v>1163.3609500138082</v>
      </c>
      <c r="Q446" s="23">
        <v>16737</v>
      </c>
    </row>
    <row r="447" spans="1:17" s="14" customFormat="1" outlineLevel="1" x14ac:dyDescent="0.3">
      <c r="A447" s="21">
        <f t="shared" si="45"/>
        <v>424</v>
      </c>
      <c r="B447" s="4" t="s">
        <v>198</v>
      </c>
      <c r="C447" s="3" t="s">
        <v>548</v>
      </c>
      <c r="D447" s="4" t="s">
        <v>558</v>
      </c>
      <c r="E447" s="21">
        <v>1945</v>
      </c>
      <c r="F447" s="21" t="s">
        <v>13</v>
      </c>
      <c r="G447" s="22">
        <v>4</v>
      </c>
      <c r="H447" s="23">
        <v>1262.2</v>
      </c>
      <c r="I447" s="23">
        <v>1262.2</v>
      </c>
      <c r="J447" s="23">
        <v>881.5</v>
      </c>
      <c r="K447" s="24">
        <v>24</v>
      </c>
      <c r="L447" s="23">
        <v>1445431</v>
      </c>
      <c r="M447" s="23">
        <v>1156345</v>
      </c>
      <c r="N447" s="23">
        <v>187906</v>
      </c>
      <c r="O447" s="23">
        <v>101180</v>
      </c>
      <c r="P447" s="23">
        <v>1145.1679607035335</v>
      </c>
      <c r="Q447" s="23">
        <v>9807</v>
      </c>
    </row>
    <row r="448" spans="1:17" s="14" customFormat="1" x14ac:dyDescent="0.3">
      <c r="A448" s="21">
        <f t="shared" si="45"/>
        <v>425</v>
      </c>
      <c r="B448" s="85" t="s">
        <v>583</v>
      </c>
      <c r="C448" s="85"/>
      <c r="D448" s="85"/>
      <c r="E448" s="85"/>
      <c r="F448" s="85"/>
      <c r="G448" s="25"/>
      <c r="H448" s="25">
        <v>8729.6</v>
      </c>
      <c r="I448" s="25">
        <v>7211.5</v>
      </c>
      <c r="J448" s="25">
        <v>4433.6000000000004</v>
      </c>
      <c r="K448" s="25">
        <v>380</v>
      </c>
      <c r="L448" s="25">
        <v>13402254</v>
      </c>
      <c r="M448" s="25">
        <v>10721802</v>
      </c>
      <c r="N448" s="25">
        <v>1593874</v>
      </c>
      <c r="O448" s="25">
        <v>1086578</v>
      </c>
      <c r="P448" s="25"/>
      <c r="Q448" s="20"/>
    </row>
    <row r="449" spans="1:17" s="14" customFormat="1" ht="15.6" customHeight="1" x14ac:dyDescent="0.3">
      <c r="A449" s="79" t="s">
        <v>31</v>
      </c>
      <c r="B449" s="75"/>
      <c r="C449" s="75"/>
      <c r="D449" s="75"/>
      <c r="E449" s="75"/>
      <c r="F449" s="76"/>
      <c r="G449" s="77"/>
      <c r="H449" s="77"/>
      <c r="I449" s="77"/>
      <c r="J449" s="76"/>
      <c r="K449" s="76"/>
      <c r="L449" s="76"/>
      <c r="M449" s="76"/>
      <c r="N449" s="76"/>
      <c r="O449" s="77"/>
      <c r="P449" s="78"/>
      <c r="Q449" s="20"/>
    </row>
    <row r="450" spans="1:17" s="14" customFormat="1" outlineLevel="1" x14ac:dyDescent="0.3">
      <c r="A450" s="21">
        <f>A448+1</f>
        <v>426</v>
      </c>
      <c r="B450" s="4" t="s">
        <v>202</v>
      </c>
      <c r="C450" s="3" t="s">
        <v>56</v>
      </c>
      <c r="D450" s="4" t="s">
        <v>123</v>
      </c>
      <c r="E450" s="21">
        <v>1945</v>
      </c>
      <c r="F450" s="21" t="s">
        <v>13</v>
      </c>
      <c r="G450" s="22">
        <v>3</v>
      </c>
      <c r="H450" s="23">
        <v>929.3</v>
      </c>
      <c r="I450" s="23">
        <v>654.9</v>
      </c>
      <c r="J450" s="23">
        <v>561</v>
      </c>
      <c r="K450" s="24">
        <v>24</v>
      </c>
      <c r="L450" s="23">
        <v>1587094.28</v>
      </c>
      <c r="M450" s="23">
        <v>1079224.1100000001</v>
      </c>
      <c r="N450" s="23">
        <v>396773.57</v>
      </c>
      <c r="O450" s="23">
        <v>111096.6</v>
      </c>
      <c r="P450" s="23">
        <f t="shared" ref="P450:P462" si="47">L450/I450</f>
        <v>2423.4146892655367</v>
      </c>
      <c r="Q450" s="23">
        <v>9807</v>
      </c>
    </row>
    <row r="451" spans="1:17" s="14" customFormat="1" outlineLevel="1" x14ac:dyDescent="0.3">
      <c r="A451" s="21">
        <f t="shared" ref="A451:A463" si="48">A450+1</f>
        <v>427</v>
      </c>
      <c r="B451" s="4" t="s">
        <v>202</v>
      </c>
      <c r="C451" s="3" t="s">
        <v>56</v>
      </c>
      <c r="D451" s="4" t="s">
        <v>124</v>
      </c>
      <c r="E451" s="21">
        <v>1945</v>
      </c>
      <c r="F451" s="21" t="s">
        <v>13</v>
      </c>
      <c r="G451" s="22">
        <v>3</v>
      </c>
      <c r="H451" s="23">
        <v>3726.8</v>
      </c>
      <c r="I451" s="23">
        <v>2275</v>
      </c>
      <c r="J451" s="23">
        <v>1926.6</v>
      </c>
      <c r="K451" s="24">
        <v>91</v>
      </c>
      <c r="L451" s="23">
        <v>5678652.5300000003</v>
      </c>
      <c r="M451" s="23">
        <v>3861483.72</v>
      </c>
      <c r="N451" s="23">
        <v>1419663.13</v>
      </c>
      <c r="O451" s="23">
        <v>397505.68</v>
      </c>
      <c r="P451" s="23">
        <f t="shared" si="47"/>
        <v>2496.1110021978025</v>
      </c>
      <c r="Q451" s="23">
        <v>9807</v>
      </c>
    </row>
    <row r="452" spans="1:17" s="14" customFormat="1" outlineLevel="1" x14ac:dyDescent="0.3">
      <c r="A452" s="21">
        <f t="shared" si="48"/>
        <v>428</v>
      </c>
      <c r="B452" s="4" t="s">
        <v>202</v>
      </c>
      <c r="C452" s="3" t="s">
        <v>56</v>
      </c>
      <c r="D452" s="4" t="s">
        <v>125</v>
      </c>
      <c r="E452" s="21">
        <v>1962</v>
      </c>
      <c r="F452" s="21" t="s">
        <v>13</v>
      </c>
      <c r="G452" s="22">
        <v>4</v>
      </c>
      <c r="H452" s="23">
        <v>1691.3</v>
      </c>
      <c r="I452" s="23">
        <v>1220.7</v>
      </c>
      <c r="J452" s="23">
        <v>1178.5999999999999</v>
      </c>
      <c r="K452" s="24">
        <v>42</v>
      </c>
      <c r="L452" s="23">
        <v>1560836.77</v>
      </c>
      <c r="M452" s="23">
        <v>1061369</v>
      </c>
      <c r="N452" s="23">
        <v>390209.19</v>
      </c>
      <c r="O452" s="23">
        <v>109258.57</v>
      </c>
      <c r="P452" s="23">
        <f t="shared" si="47"/>
        <v>1278.6407553043337</v>
      </c>
      <c r="Q452" s="23">
        <v>9807</v>
      </c>
    </row>
    <row r="453" spans="1:17" s="14" customFormat="1" outlineLevel="1" x14ac:dyDescent="0.3">
      <c r="A453" s="21">
        <f t="shared" si="48"/>
        <v>429</v>
      </c>
      <c r="B453" s="4" t="s">
        <v>202</v>
      </c>
      <c r="C453" s="3" t="s">
        <v>56</v>
      </c>
      <c r="D453" s="4" t="s">
        <v>126</v>
      </c>
      <c r="E453" s="21">
        <v>1967</v>
      </c>
      <c r="F453" s="21" t="s">
        <v>13</v>
      </c>
      <c r="G453" s="22">
        <v>5</v>
      </c>
      <c r="H453" s="23">
        <v>3301.7</v>
      </c>
      <c r="I453" s="23">
        <v>2524.6</v>
      </c>
      <c r="J453" s="23">
        <v>2524.6</v>
      </c>
      <c r="K453" s="24">
        <v>95</v>
      </c>
      <c r="L453" s="23">
        <v>1835293.12</v>
      </c>
      <c r="M453" s="23">
        <v>1247999.32</v>
      </c>
      <c r="N453" s="23">
        <v>403764.49</v>
      </c>
      <c r="O453" s="23">
        <v>183529.31</v>
      </c>
      <c r="P453" s="23">
        <f t="shared" si="47"/>
        <v>726.96392299770264</v>
      </c>
      <c r="Q453" s="23">
        <v>9807</v>
      </c>
    </row>
    <row r="454" spans="1:17" s="14" customFormat="1" outlineLevel="1" x14ac:dyDescent="0.3">
      <c r="A454" s="21">
        <f t="shared" si="48"/>
        <v>430</v>
      </c>
      <c r="B454" s="4" t="s">
        <v>202</v>
      </c>
      <c r="C454" s="3" t="s">
        <v>56</v>
      </c>
      <c r="D454" s="4" t="s">
        <v>127</v>
      </c>
      <c r="E454" s="21">
        <v>1945</v>
      </c>
      <c r="F454" s="21" t="s">
        <v>13</v>
      </c>
      <c r="G454" s="22">
        <v>2</v>
      </c>
      <c r="H454" s="23">
        <v>2494.6</v>
      </c>
      <c r="I454" s="23">
        <v>1833.3</v>
      </c>
      <c r="J454" s="23">
        <v>1297.0999999999999</v>
      </c>
      <c r="K454" s="24">
        <v>56</v>
      </c>
      <c r="L454" s="23">
        <v>2344641.6</v>
      </c>
      <c r="M454" s="23">
        <v>1594356.29</v>
      </c>
      <c r="N454" s="23">
        <v>515821.15</v>
      </c>
      <c r="O454" s="23">
        <v>234464.16</v>
      </c>
      <c r="P454" s="23">
        <f t="shared" si="47"/>
        <v>1278.9186712485682</v>
      </c>
      <c r="Q454" s="23">
        <v>16737</v>
      </c>
    </row>
    <row r="455" spans="1:17" s="14" customFormat="1" outlineLevel="1" x14ac:dyDescent="0.3">
      <c r="A455" s="21">
        <f t="shared" si="48"/>
        <v>431</v>
      </c>
      <c r="B455" s="4" t="s">
        <v>202</v>
      </c>
      <c r="C455" s="3" t="s">
        <v>56</v>
      </c>
      <c r="D455" s="4" t="s">
        <v>128</v>
      </c>
      <c r="E455" s="21">
        <v>1963</v>
      </c>
      <c r="F455" s="21" t="s">
        <v>13</v>
      </c>
      <c r="G455" s="22">
        <v>4</v>
      </c>
      <c r="H455" s="23">
        <v>1711.3</v>
      </c>
      <c r="I455" s="23">
        <v>1281.4000000000001</v>
      </c>
      <c r="J455" s="23">
        <v>1281.4000000000001</v>
      </c>
      <c r="K455" s="24">
        <v>42</v>
      </c>
      <c r="L455" s="23">
        <v>1806192.84</v>
      </c>
      <c r="M455" s="23">
        <v>1228211.1299999999</v>
      </c>
      <c r="N455" s="23">
        <v>451548.21</v>
      </c>
      <c r="O455" s="23">
        <v>126433.5</v>
      </c>
      <c r="P455" s="23">
        <f t="shared" si="47"/>
        <v>1409.5464648041204</v>
      </c>
      <c r="Q455" s="23">
        <v>9807</v>
      </c>
    </row>
    <row r="456" spans="1:17" s="14" customFormat="1" outlineLevel="1" x14ac:dyDescent="0.3">
      <c r="A456" s="21">
        <f t="shared" si="48"/>
        <v>432</v>
      </c>
      <c r="B456" s="4" t="s">
        <v>202</v>
      </c>
      <c r="C456" s="3" t="s">
        <v>56</v>
      </c>
      <c r="D456" s="4" t="s">
        <v>129</v>
      </c>
      <c r="E456" s="21">
        <v>1945</v>
      </c>
      <c r="F456" s="21" t="s">
        <v>13</v>
      </c>
      <c r="G456" s="22">
        <v>4</v>
      </c>
      <c r="H456" s="23">
        <v>1163.3</v>
      </c>
      <c r="I456" s="23">
        <v>681.1</v>
      </c>
      <c r="J456" s="23">
        <v>638.1</v>
      </c>
      <c r="K456" s="24">
        <v>21</v>
      </c>
      <c r="L456" s="23">
        <v>3625147.48</v>
      </c>
      <c r="M456" s="23">
        <v>2465100.29</v>
      </c>
      <c r="N456" s="23">
        <v>906286.87</v>
      </c>
      <c r="O456" s="23">
        <v>253760.32</v>
      </c>
      <c r="P456" s="23">
        <f t="shared" si="47"/>
        <v>5322.4893260901481</v>
      </c>
      <c r="Q456" s="23">
        <v>9807</v>
      </c>
    </row>
    <row r="457" spans="1:17" s="14" customFormat="1" outlineLevel="1" x14ac:dyDescent="0.3">
      <c r="A457" s="21">
        <f t="shared" si="48"/>
        <v>433</v>
      </c>
      <c r="B457" s="4" t="s">
        <v>202</v>
      </c>
      <c r="C457" s="3" t="s">
        <v>56</v>
      </c>
      <c r="D457" s="4" t="s">
        <v>130</v>
      </c>
      <c r="E457" s="21">
        <v>1967</v>
      </c>
      <c r="F457" s="21" t="s">
        <v>13</v>
      </c>
      <c r="G457" s="22">
        <v>5</v>
      </c>
      <c r="H457" s="23">
        <v>2455.3000000000002</v>
      </c>
      <c r="I457" s="23">
        <v>1832.3</v>
      </c>
      <c r="J457" s="23">
        <v>1708.2</v>
      </c>
      <c r="K457" s="24">
        <v>67</v>
      </c>
      <c r="L457" s="23">
        <v>1514001.2</v>
      </c>
      <c r="M457" s="23">
        <v>1029520.82</v>
      </c>
      <c r="N457" s="23">
        <v>378500.3</v>
      </c>
      <c r="O457" s="23">
        <v>105980.08</v>
      </c>
      <c r="P457" s="23">
        <f t="shared" si="47"/>
        <v>826.28456038858269</v>
      </c>
      <c r="Q457" s="23">
        <v>9807</v>
      </c>
    </row>
    <row r="458" spans="1:17" s="14" customFormat="1" outlineLevel="1" x14ac:dyDescent="0.3">
      <c r="A458" s="21">
        <f t="shared" si="48"/>
        <v>434</v>
      </c>
      <c r="B458" s="4" t="s">
        <v>202</v>
      </c>
      <c r="C458" s="3" t="s">
        <v>56</v>
      </c>
      <c r="D458" s="4" t="s">
        <v>131</v>
      </c>
      <c r="E458" s="21">
        <v>1945</v>
      </c>
      <c r="F458" s="21" t="s">
        <v>13</v>
      </c>
      <c r="G458" s="22">
        <v>4</v>
      </c>
      <c r="H458" s="23">
        <v>907.6</v>
      </c>
      <c r="I458" s="23">
        <v>698.3</v>
      </c>
      <c r="J458" s="23">
        <v>526.1</v>
      </c>
      <c r="K458" s="24">
        <v>23</v>
      </c>
      <c r="L458" s="23">
        <v>1093338.3</v>
      </c>
      <c r="M458" s="23">
        <v>743470.04</v>
      </c>
      <c r="N458" s="23">
        <v>273334.68</v>
      </c>
      <c r="O458" s="23">
        <v>76533.679999999993</v>
      </c>
      <c r="P458" s="23">
        <f t="shared" si="47"/>
        <v>1565.7143061721324</v>
      </c>
      <c r="Q458" s="23">
        <v>9807</v>
      </c>
    </row>
    <row r="459" spans="1:17" s="14" customFormat="1" outlineLevel="1" x14ac:dyDescent="0.3">
      <c r="A459" s="21">
        <f t="shared" si="48"/>
        <v>435</v>
      </c>
      <c r="B459" s="4" t="s">
        <v>202</v>
      </c>
      <c r="C459" s="3" t="s">
        <v>56</v>
      </c>
      <c r="D459" s="4" t="s">
        <v>132</v>
      </c>
      <c r="E459" s="21">
        <v>1945</v>
      </c>
      <c r="F459" s="21" t="s">
        <v>13</v>
      </c>
      <c r="G459" s="22">
        <v>4</v>
      </c>
      <c r="H459" s="23">
        <v>714.9</v>
      </c>
      <c r="I459" s="23">
        <v>510.9</v>
      </c>
      <c r="J459" s="23">
        <v>273.10000000000002</v>
      </c>
      <c r="K459" s="24">
        <v>16</v>
      </c>
      <c r="L459" s="23">
        <v>145326.82999999999</v>
      </c>
      <c r="M459" s="23">
        <v>98822.24</v>
      </c>
      <c r="N459" s="23">
        <v>36331.71</v>
      </c>
      <c r="O459" s="23">
        <v>10172.879999999999</v>
      </c>
      <c r="P459" s="23">
        <f t="shared" si="47"/>
        <v>284.45259346251709</v>
      </c>
      <c r="Q459" s="23">
        <v>9807</v>
      </c>
    </row>
    <row r="460" spans="1:17" s="14" customFormat="1" outlineLevel="1" x14ac:dyDescent="0.3">
      <c r="A460" s="21">
        <f t="shared" si="48"/>
        <v>436</v>
      </c>
      <c r="B460" s="4" t="s">
        <v>202</v>
      </c>
      <c r="C460" s="3" t="s">
        <v>56</v>
      </c>
      <c r="D460" s="4" t="s">
        <v>133</v>
      </c>
      <c r="E460" s="21">
        <v>1945</v>
      </c>
      <c r="F460" s="21" t="s">
        <v>13</v>
      </c>
      <c r="G460" s="22">
        <v>4</v>
      </c>
      <c r="H460" s="23">
        <v>865.3</v>
      </c>
      <c r="I460" s="23">
        <v>428.8</v>
      </c>
      <c r="J460" s="23">
        <v>363.6</v>
      </c>
      <c r="K460" s="24">
        <v>14</v>
      </c>
      <c r="L460" s="23">
        <v>1414456.95</v>
      </c>
      <c r="M460" s="23">
        <v>961830.73</v>
      </c>
      <c r="N460" s="23">
        <v>353614.24</v>
      </c>
      <c r="O460" s="23">
        <v>99011.99</v>
      </c>
      <c r="P460" s="23">
        <f t="shared" si="47"/>
        <v>3298.6402751865671</v>
      </c>
      <c r="Q460" s="23">
        <v>9807</v>
      </c>
    </row>
    <row r="461" spans="1:17" s="14" customFormat="1" outlineLevel="1" x14ac:dyDescent="0.3">
      <c r="A461" s="21">
        <f t="shared" si="48"/>
        <v>437</v>
      </c>
      <c r="B461" s="4" t="s">
        <v>202</v>
      </c>
      <c r="C461" s="3" t="s">
        <v>56</v>
      </c>
      <c r="D461" s="4" t="s">
        <v>134</v>
      </c>
      <c r="E461" s="21">
        <v>1978</v>
      </c>
      <c r="F461" s="21" t="s">
        <v>13</v>
      </c>
      <c r="G461" s="22">
        <v>12</v>
      </c>
      <c r="H461" s="23">
        <v>7277.3</v>
      </c>
      <c r="I461" s="23">
        <v>4223.5</v>
      </c>
      <c r="J461" s="23">
        <v>3754.7</v>
      </c>
      <c r="K461" s="24">
        <v>137</v>
      </c>
      <c r="L461" s="23">
        <v>3359572.83</v>
      </c>
      <c r="M461" s="23">
        <v>2284509.52</v>
      </c>
      <c r="N461" s="23">
        <v>839893.21</v>
      </c>
      <c r="O461" s="23">
        <v>235170.1</v>
      </c>
      <c r="P461" s="23">
        <f t="shared" si="47"/>
        <v>795.44757428672904</v>
      </c>
      <c r="Q461" s="23">
        <v>9919</v>
      </c>
    </row>
    <row r="462" spans="1:17" s="14" customFormat="1" outlineLevel="1" x14ac:dyDescent="0.3">
      <c r="A462" s="21">
        <f t="shared" si="48"/>
        <v>438</v>
      </c>
      <c r="B462" s="4" t="s">
        <v>202</v>
      </c>
      <c r="C462" s="3" t="s">
        <v>56</v>
      </c>
      <c r="D462" s="4" t="s">
        <v>135</v>
      </c>
      <c r="E462" s="21">
        <v>1945</v>
      </c>
      <c r="F462" s="21" t="s">
        <v>13</v>
      </c>
      <c r="G462" s="22">
        <v>2</v>
      </c>
      <c r="H462" s="23">
        <v>304.60000000000002</v>
      </c>
      <c r="I462" s="23">
        <v>186.2</v>
      </c>
      <c r="J462" s="23">
        <v>186.2</v>
      </c>
      <c r="K462" s="24">
        <v>4</v>
      </c>
      <c r="L462" s="23">
        <v>2836286.27</v>
      </c>
      <c r="M462" s="23">
        <v>1928674.66</v>
      </c>
      <c r="N462" s="23">
        <v>765797.29</v>
      </c>
      <c r="O462" s="23">
        <v>141814.31</v>
      </c>
      <c r="P462" s="23">
        <f t="shared" si="47"/>
        <v>15232.471911922665</v>
      </c>
      <c r="Q462" s="23">
        <v>16737</v>
      </c>
    </row>
    <row r="463" spans="1:17" s="14" customFormat="1" x14ac:dyDescent="0.3">
      <c r="A463" s="21">
        <f t="shared" si="48"/>
        <v>439</v>
      </c>
      <c r="B463" s="85" t="s">
        <v>583</v>
      </c>
      <c r="C463" s="85"/>
      <c r="D463" s="85"/>
      <c r="E463" s="85"/>
      <c r="F463" s="85"/>
      <c r="G463" s="25"/>
      <c r="H463" s="25">
        <f>SUM(H450:H462)</f>
        <v>27543.299999999996</v>
      </c>
      <c r="I463" s="25">
        <f t="shared" ref="I463:O463" si="49">SUM(I450:I462)</f>
        <v>18350.999999999996</v>
      </c>
      <c r="J463" s="25">
        <f t="shared" si="49"/>
        <v>16219.300000000003</v>
      </c>
      <c r="K463" s="25">
        <f t="shared" si="49"/>
        <v>632</v>
      </c>
      <c r="L463" s="25">
        <f t="shared" si="49"/>
        <v>28800840.999999996</v>
      </c>
      <c r="M463" s="25">
        <f t="shared" si="49"/>
        <v>19584571.870000001</v>
      </c>
      <c r="N463" s="25">
        <f t="shared" si="49"/>
        <v>7131538.0399999991</v>
      </c>
      <c r="O463" s="25">
        <f t="shared" si="49"/>
        <v>2084731.1800000004</v>
      </c>
      <c r="P463" s="25"/>
      <c r="Q463" s="20"/>
    </row>
    <row r="464" spans="1:17" s="14" customFormat="1" ht="15.6" customHeight="1" x14ac:dyDescent="0.3">
      <c r="A464" s="79" t="s">
        <v>38</v>
      </c>
      <c r="B464" s="75"/>
      <c r="C464" s="75"/>
      <c r="D464" s="75"/>
      <c r="E464" s="75"/>
      <c r="F464" s="76"/>
      <c r="G464" s="77"/>
      <c r="H464" s="77"/>
      <c r="I464" s="77"/>
      <c r="J464" s="76"/>
      <c r="K464" s="76"/>
      <c r="L464" s="76"/>
      <c r="M464" s="76"/>
      <c r="N464" s="76"/>
      <c r="O464" s="77"/>
      <c r="P464" s="78"/>
      <c r="Q464" s="20"/>
    </row>
    <row r="465" spans="1:17" s="14" customFormat="1" outlineLevel="1" x14ac:dyDescent="0.3">
      <c r="A465" s="21">
        <f>A463+1</f>
        <v>440</v>
      </c>
      <c r="B465" s="4" t="s">
        <v>203</v>
      </c>
      <c r="C465" s="3" t="s">
        <v>57</v>
      </c>
      <c r="D465" s="4" t="s">
        <v>559</v>
      </c>
      <c r="E465" s="21">
        <v>1978</v>
      </c>
      <c r="F465" s="21" t="s">
        <v>19</v>
      </c>
      <c r="G465" s="22">
        <v>5</v>
      </c>
      <c r="H465" s="23">
        <v>4056.3</v>
      </c>
      <c r="I465" s="23">
        <v>3150.6</v>
      </c>
      <c r="J465" s="23">
        <v>3150.6</v>
      </c>
      <c r="K465" s="24">
        <v>94</v>
      </c>
      <c r="L465" s="23">
        <v>5614314</v>
      </c>
      <c r="M465" s="23">
        <v>4266879</v>
      </c>
      <c r="N465" s="23">
        <v>1066720</v>
      </c>
      <c r="O465" s="23">
        <v>280715</v>
      </c>
      <c r="P465" s="23">
        <v>1384.0973300791361</v>
      </c>
      <c r="Q465" s="23">
        <v>9807</v>
      </c>
    </row>
    <row r="466" spans="1:17" s="14" customFormat="1" outlineLevel="1" x14ac:dyDescent="0.3">
      <c r="A466" s="21">
        <f t="shared" ref="A466:A478" si="50">A465+1</f>
        <v>441</v>
      </c>
      <c r="B466" s="4" t="s">
        <v>203</v>
      </c>
      <c r="C466" s="3" t="s">
        <v>57</v>
      </c>
      <c r="D466" s="4" t="s">
        <v>136</v>
      </c>
      <c r="E466" s="21">
        <v>1980</v>
      </c>
      <c r="F466" s="21" t="s">
        <v>19</v>
      </c>
      <c r="G466" s="22">
        <v>9</v>
      </c>
      <c r="H466" s="23">
        <v>3120.4</v>
      </c>
      <c r="I466" s="23">
        <v>2419.1</v>
      </c>
      <c r="J466" s="23">
        <v>2419.1</v>
      </c>
      <c r="K466" s="24">
        <v>123</v>
      </c>
      <c r="L466" s="23">
        <v>6211580</v>
      </c>
      <c r="M466" s="23">
        <v>4720801</v>
      </c>
      <c r="N466" s="23">
        <v>1180200</v>
      </c>
      <c r="O466" s="23">
        <v>310579</v>
      </c>
      <c r="P466" s="23">
        <v>1990.6358159210356</v>
      </c>
      <c r="Q466" s="23">
        <v>10112</v>
      </c>
    </row>
    <row r="467" spans="1:17" s="14" customFormat="1" outlineLevel="1" x14ac:dyDescent="0.3">
      <c r="A467" s="21">
        <f t="shared" si="50"/>
        <v>442</v>
      </c>
      <c r="B467" s="4" t="s">
        <v>203</v>
      </c>
      <c r="C467" s="3" t="s">
        <v>57</v>
      </c>
      <c r="D467" s="4" t="s">
        <v>137</v>
      </c>
      <c r="E467" s="21">
        <v>1961</v>
      </c>
      <c r="F467" s="21" t="s">
        <v>19</v>
      </c>
      <c r="G467" s="22">
        <v>4</v>
      </c>
      <c r="H467" s="23">
        <v>1778.8</v>
      </c>
      <c r="I467" s="23">
        <v>1419.2</v>
      </c>
      <c r="J467" s="23">
        <v>1330.6</v>
      </c>
      <c r="K467" s="24">
        <v>43</v>
      </c>
      <c r="L467" s="23">
        <v>2578736</v>
      </c>
      <c r="M467" s="23">
        <v>1959839</v>
      </c>
      <c r="N467" s="23">
        <v>489960</v>
      </c>
      <c r="O467" s="23">
        <v>128937</v>
      </c>
      <c r="P467" s="23">
        <v>1449.7054193838544</v>
      </c>
      <c r="Q467" s="23">
        <v>9807</v>
      </c>
    </row>
    <row r="468" spans="1:17" s="14" customFormat="1" outlineLevel="1" x14ac:dyDescent="0.3">
      <c r="A468" s="21">
        <f t="shared" si="50"/>
        <v>443</v>
      </c>
      <c r="B468" s="4" t="s">
        <v>203</v>
      </c>
      <c r="C468" s="3" t="s">
        <v>57</v>
      </c>
      <c r="D468" s="4" t="s">
        <v>138</v>
      </c>
      <c r="E468" s="21">
        <v>1967</v>
      </c>
      <c r="F468" s="21" t="s">
        <v>19</v>
      </c>
      <c r="G468" s="22">
        <v>4</v>
      </c>
      <c r="H468" s="23">
        <v>2609.6999999999998</v>
      </c>
      <c r="I468" s="23">
        <v>2047</v>
      </c>
      <c r="J468" s="23">
        <v>1958.6</v>
      </c>
      <c r="K468" s="24">
        <v>67</v>
      </c>
      <c r="L468" s="23">
        <v>3632503</v>
      </c>
      <c r="M468" s="23">
        <v>2760702</v>
      </c>
      <c r="N468" s="23">
        <v>690176</v>
      </c>
      <c r="O468" s="23">
        <v>181625</v>
      </c>
      <c r="P468" s="23">
        <v>1391.9235927501247</v>
      </c>
      <c r="Q468" s="23">
        <v>9807</v>
      </c>
    </row>
    <row r="469" spans="1:17" s="14" customFormat="1" outlineLevel="1" x14ac:dyDescent="0.3">
      <c r="A469" s="21">
        <f t="shared" si="50"/>
        <v>444</v>
      </c>
      <c r="B469" s="4" t="s">
        <v>203</v>
      </c>
      <c r="C469" s="3" t="s">
        <v>57</v>
      </c>
      <c r="D469" s="4" t="s">
        <v>139</v>
      </c>
      <c r="E469" s="21">
        <v>1945</v>
      </c>
      <c r="F469" s="21" t="s">
        <v>19</v>
      </c>
      <c r="G469" s="22">
        <v>4</v>
      </c>
      <c r="H469" s="23">
        <v>1138.4000000000001</v>
      </c>
      <c r="I469" s="23">
        <v>795.5</v>
      </c>
      <c r="J469" s="23">
        <v>647.9</v>
      </c>
      <c r="K469" s="24">
        <v>37</v>
      </c>
      <c r="L469" s="23">
        <v>2999598</v>
      </c>
      <c r="M469" s="23">
        <v>2279694</v>
      </c>
      <c r="N469" s="23">
        <v>569924</v>
      </c>
      <c r="O469" s="23">
        <v>149980</v>
      </c>
      <c r="P469" s="23">
        <v>2634.9244553759659</v>
      </c>
      <c r="Q469" s="23">
        <v>9807</v>
      </c>
    </row>
    <row r="470" spans="1:17" s="14" customFormat="1" outlineLevel="1" x14ac:dyDescent="0.3">
      <c r="A470" s="21">
        <f t="shared" si="50"/>
        <v>445</v>
      </c>
      <c r="B470" s="4" t="s">
        <v>203</v>
      </c>
      <c r="C470" s="3" t="s">
        <v>57</v>
      </c>
      <c r="D470" s="4" t="s">
        <v>140</v>
      </c>
      <c r="E470" s="21">
        <v>1945</v>
      </c>
      <c r="F470" s="21" t="s">
        <v>19</v>
      </c>
      <c r="G470" s="22">
        <v>4</v>
      </c>
      <c r="H470" s="23">
        <v>2568.6</v>
      </c>
      <c r="I470" s="23">
        <v>2080.1</v>
      </c>
      <c r="J470" s="23">
        <v>1391.5</v>
      </c>
      <c r="K470" s="24">
        <v>71</v>
      </c>
      <c r="L470" s="23">
        <v>5836639</v>
      </c>
      <c r="M470" s="23">
        <v>4435846</v>
      </c>
      <c r="N470" s="23">
        <v>1108961</v>
      </c>
      <c r="O470" s="23">
        <v>291832</v>
      </c>
      <c r="P470" s="23">
        <v>2272.3035895040102</v>
      </c>
      <c r="Q470" s="23">
        <v>9807</v>
      </c>
    </row>
    <row r="471" spans="1:17" s="14" customFormat="1" outlineLevel="1" x14ac:dyDescent="0.3">
      <c r="A471" s="21">
        <f t="shared" si="50"/>
        <v>446</v>
      </c>
      <c r="B471" s="4" t="s">
        <v>203</v>
      </c>
      <c r="C471" s="3" t="s">
        <v>57</v>
      </c>
      <c r="D471" s="4" t="s">
        <v>141</v>
      </c>
      <c r="E471" s="21">
        <v>1945</v>
      </c>
      <c r="F471" s="21" t="s">
        <v>19</v>
      </c>
      <c r="G471" s="22">
        <v>5</v>
      </c>
      <c r="H471" s="23">
        <v>1838.6</v>
      </c>
      <c r="I471" s="23">
        <v>1207.9000000000001</v>
      </c>
      <c r="J471" s="23">
        <v>1083.4000000000001</v>
      </c>
      <c r="K471" s="24">
        <v>43</v>
      </c>
      <c r="L471" s="23">
        <v>2999999</v>
      </c>
      <c r="M471" s="23">
        <v>2279999</v>
      </c>
      <c r="N471" s="23">
        <v>570000</v>
      </c>
      <c r="O471" s="23">
        <v>150000</v>
      </c>
      <c r="P471" s="23">
        <v>1631.6757315348636</v>
      </c>
      <c r="Q471" s="23">
        <v>9807</v>
      </c>
    </row>
    <row r="472" spans="1:17" s="14" customFormat="1" outlineLevel="1" x14ac:dyDescent="0.3">
      <c r="A472" s="21">
        <f t="shared" si="50"/>
        <v>447</v>
      </c>
      <c r="B472" s="4" t="s">
        <v>203</v>
      </c>
      <c r="C472" s="3" t="s">
        <v>57</v>
      </c>
      <c r="D472" s="4" t="s">
        <v>142</v>
      </c>
      <c r="E472" s="21">
        <v>1964</v>
      </c>
      <c r="F472" s="21" t="s">
        <v>19</v>
      </c>
      <c r="G472" s="22">
        <v>4</v>
      </c>
      <c r="H472" s="23">
        <v>2536.8000000000002</v>
      </c>
      <c r="I472" s="23">
        <v>2034.3</v>
      </c>
      <c r="J472" s="23">
        <v>1948.9</v>
      </c>
      <c r="K472" s="24">
        <v>65</v>
      </c>
      <c r="L472" s="23">
        <v>3999855</v>
      </c>
      <c r="M472" s="23">
        <v>3039890</v>
      </c>
      <c r="N472" s="23">
        <v>759972</v>
      </c>
      <c r="O472" s="23">
        <v>199993</v>
      </c>
      <c r="P472" s="23">
        <v>1576.7324976348154</v>
      </c>
      <c r="Q472" s="23">
        <v>9807</v>
      </c>
    </row>
    <row r="473" spans="1:17" s="14" customFormat="1" outlineLevel="1" x14ac:dyDescent="0.3">
      <c r="A473" s="21">
        <f t="shared" si="50"/>
        <v>448</v>
      </c>
      <c r="B473" s="4" t="s">
        <v>203</v>
      </c>
      <c r="C473" s="3" t="s">
        <v>57</v>
      </c>
      <c r="D473" s="4" t="s">
        <v>143</v>
      </c>
      <c r="E473" s="21">
        <v>1989</v>
      </c>
      <c r="F473" s="21" t="s">
        <v>19</v>
      </c>
      <c r="G473" s="22">
        <v>5</v>
      </c>
      <c r="H473" s="23">
        <v>1849.7</v>
      </c>
      <c r="I473" s="23">
        <v>1391.1</v>
      </c>
      <c r="J473" s="23">
        <v>1343.9</v>
      </c>
      <c r="K473" s="24">
        <v>67</v>
      </c>
      <c r="L473" s="23">
        <v>4763698</v>
      </c>
      <c r="M473" s="23">
        <v>3620410</v>
      </c>
      <c r="N473" s="23">
        <v>857466</v>
      </c>
      <c r="O473" s="23">
        <v>285822</v>
      </c>
      <c r="P473" s="23">
        <v>2575.3895226252907</v>
      </c>
      <c r="Q473" s="23">
        <v>9807</v>
      </c>
    </row>
    <row r="474" spans="1:17" s="14" customFormat="1" outlineLevel="1" x14ac:dyDescent="0.3">
      <c r="A474" s="21">
        <f t="shared" si="50"/>
        <v>449</v>
      </c>
      <c r="B474" s="4" t="s">
        <v>203</v>
      </c>
      <c r="C474" s="3" t="s">
        <v>57</v>
      </c>
      <c r="D474" s="4" t="s">
        <v>171</v>
      </c>
      <c r="E474" s="21">
        <v>1965</v>
      </c>
      <c r="F474" s="21" t="s">
        <v>19</v>
      </c>
      <c r="G474" s="22">
        <v>4</v>
      </c>
      <c r="H474" s="23">
        <v>1680.8</v>
      </c>
      <c r="I474" s="23">
        <v>1307.0999999999999</v>
      </c>
      <c r="J474" s="23">
        <v>1307.0999999999999</v>
      </c>
      <c r="K474" s="24">
        <v>50</v>
      </c>
      <c r="L474" s="23">
        <v>2454326</v>
      </c>
      <c r="M474" s="23">
        <v>1865288</v>
      </c>
      <c r="N474" s="23">
        <v>466322</v>
      </c>
      <c r="O474" s="23">
        <v>122716</v>
      </c>
      <c r="P474" s="23">
        <v>1460.2129938124704</v>
      </c>
      <c r="Q474" s="23">
        <v>9807</v>
      </c>
    </row>
    <row r="475" spans="1:17" s="14" customFormat="1" outlineLevel="1" x14ac:dyDescent="0.3">
      <c r="A475" s="21">
        <f t="shared" si="50"/>
        <v>450</v>
      </c>
      <c r="B475" s="4" t="s">
        <v>203</v>
      </c>
      <c r="C475" s="3" t="s">
        <v>57</v>
      </c>
      <c r="D475" s="4" t="s">
        <v>172</v>
      </c>
      <c r="E475" s="21">
        <v>1965</v>
      </c>
      <c r="F475" s="21" t="s">
        <v>19</v>
      </c>
      <c r="G475" s="22">
        <v>4</v>
      </c>
      <c r="H475" s="23">
        <v>2739.3</v>
      </c>
      <c r="I475" s="23">
        <v>1459.9</v>
      </c>
      <c r="J475" s="23">
        <v>1459.9</v>
      </c>
      <c r="K475" s="24">
        <v>63</v>
      </c>
      <c r="L475" s="23">
        <v>3642304</v>
      </c>
      <c r="M475" s="23">
        <v>2768151</v>
      </c>
      <c r="N475" s="23">
        <v>692038</v>
      </c>
      <c r="O475" s="23">
        <v>182115</v>
      </c>
      <c r="P475" s="23">
        <v>1329.6477202204942</v>
      </c>
      <c r="Q475" s="23">
        <v>9807</v>
      </c>
    </row>
    <row r="476" spans="1:17" s="14" customFormat="1" outlineLevel="1" x14ac:dyDescent="0.3">
      <c r="A476" s="21">
        <f t="shared" si="50"/>
        <v>451</v>
      </c>
      <c r="B476" s="4" t="s">
        <v>203</v>
      </c>
      <c r="C476" s="3" t="s">
        <v>57</v>
      </c>
      <c r="D476" s="4" t="s">
        <v>582</v>
      </c>
      <c r="E476" s="21">
        <v>1993</v>
      </c>
      <c r="F476" s="21" t="s">
        <v>19</v>
      </c>
      <c r="G476" s="22">
        <v>5</v>
      </c>
      <c r="H476" s="23">
        <v>3240.4</v>
      </c>
      <c r="I476" s="23">
        <v>2436.6999999999998</v>
      </c>
      <c r="J476" s="23">
        <v>2033.7</v>
      </c>
      <c r="K476" s="24">
        <v>114</v>
      </c>
      <c r="L476" s="23">
        <v>4296302</v>
      </c>
      <c r="M476" s="23">
        <v>3265190</v>
      </c>
      <c r="N476" s="23">
        <v>730371</v>
      </c>
      <c r="O476" s="23">
        <v>300741</v>
      </c>
      <c r="P476" s="23">
        <v>1325.8554499444513</v>
      </c>
      <c r="Q476" s="23">
        <v>9807</v>
      </c>
    </row>
    <row r="477" spans="1:17" s="14" customFormat="1" x14ac:dyDescent="0.3">
      <c r="A477" s="21">
        <f t="shared" si="50"/>
        <v>452</v>
      </c>
      <c r="B477" s="85" t="s">
        <v>583</v>
      </c>
      <c r="C477" s="85"/>
      <c r="D477" s="85"/>
      <c r="E477" s="85"/>
      <c r="F477" s="85"/>
      <c r="G477" s="25"/>
      <c r="H477" s="25">
        <v>29157.8</v>
      </c>
      <c r="I477" s="25">
        <v>21748.5</v>
      </c>
      <c r="J477" s="25">
        <v>20075.2</v>
      </c>
      <c r="K477" s="25">
        <v>837</v>
      </c>
      <c r="L477" s="25">
        <v>49029854</v>
      </c>
      <c r="M477" s="25">
        <v>37262689</v>
      </c>
      <c r="N477" s="25">
        <v>9182110</v>
      </c>
      <c r="O477" s="25">
        <v>2585055</v>
      </c>
      <c r="P477" s="25"/>
      <c r="Q477" s="20"/>
    </row>
    <row r="478" spans="1:17" s="14" customFormat="1" x14ac:dyDescent="0.3">
      <c r="A478" s="21">
        <f t="shared" si="50"/>
        <v>453</v>
      </c>
      <c r="B478" s="85" t="s">
        <v>584</v>
      </c>
      <c r="C478" s="85"/>
      <c r="D478" s="85"/>
      <c r="E478" s="85"/>
      <c r="F478" s="85"/>
      <c r="G478" s="25"/>
      <c r="H478" s="25">
        <f>H477+H463+H448+H429+H419+H394+H388+H365+H360+H344+H331+H119+H110+H82+H51+H40+H25</f>
        <v>737482.20000000007</v>
      </c>
      <c r="I478" s="25">
        <f t="shared" ref="I478:O478" si="51">I477+I463+I448+I429+I419+I394+I388+I365+I360+I344+I331+I119+I110+I82+I51+I40+I25</f>
        <v>586046.10000000009</v>
      </c>
      <c r="J478" s="25">
        <f t="shared" si="51"/>
        <v>509716.96000000008</v>
      </c>
      <c r="K478" s="25">
        <f t="shared" si="51"/>
        <v>27172</v>
      </c>
      <c r="L478" s="25">
        <f t="shared" si="51"/>
        <v>695799079.38999987</v>
      </c>
      <c r="M478" s="25">
        <f t="shared" si="51"/>
        <v>428828195.49000007</v>
      </c>
      <c r="N478" s="25">
        <f t="shared" si="51"/>
        <v>220434387.12</v>
      </c>
      <c r="O478" s="25">
        <f t="shared" si="51"/>
        <v>46897879.669999994</v>
      </c>
      <c r="P478" s="25"/>
      <c r="Q478" s="20"/>
    </row>
    <row r="479" spans="1:17" ht="5.4" customHeight="1" x14ac:dyDescent="0.3">
      <c r="H479" s="28"/>
      <c r="I479" s="28"/>
      <c r="J479" s="28"/>
      <c r="K479" s="28"/>
      <c r="L479" s="28"/>
      <c r="M479" s="28"/>
      <c r="N479" s="28"/>
      <c r="O479" s="28"/>
    </row>
    <row r="480" spans="1:17" ht="5.4" customHeight="1" x14ac:dyDescent="0.3">
      <c r="K480" s="27"/>
      <c r="L480" s="27"/>
      <c r="M480" s="34"/>
      <c r="N480" s="27"/>
    </row>
    <row r="481" spans="1:17" ht="80.400000000000006" customHeight="1" x14ac:dyDescent="0.6">
      <c r="A481" s="92"/>
      <c r="B481" s="92"/>
      <c r="C481" s="92"/>
      <c r="D481" s="92"/>
      <c r="E481" s="92"/>
      <c r="F481" s="29"/>
      <c r="G481" s="29"/>
      <c r="H481" s="29"/>
      <c r="I481" s="29"/>
      <c r="J481" s="29"/>
      <c r="K481" s="30"/>
      <c r="L481" s="30"/>
      <c r="M481" s="91"/>
      <c r="N481" s="91"/>
      <c r="O481" s="91"/>
      <c r="P481" s="91"/>
      <c r="Q481" s="91"/>
    </row>
    <row r="482" spans="1:17" ht="19.8" customHeight="1" x14ac:dyDescent="0.5">
      <c r="A482" s="29"/>
      <c r="B482" s="29"/>
      <c r="C482" s="29"/>
      <c r="D482" s="29"/>
      <c r="E482" s="29"/>
      <c r="F482" s="29"/>
      <c r="G482" s="29"/>
      <c r="H482" s="40"/>
      <c r="I482" s="40"/>
      <c r="J482" s="40"/>
      <c r="K482" s="40"/>
      <c r="L482" s="41"/>
      <c r="M482" s="41"/>
      <c r="N482" s="41"/>
      <c r="O482" s="41"/>
      <c r="P482" s="29"/>
    </row>
    <row r="483" spans="1:17" ht="19.8" customHeight="1" x14ac:dyDescent="0.5">
      <c r="A483" s="29"/>
      <c r="B483" s="29"/>
      <c r="C483" s="29"/>
      <c r="D483" s="29"/>
      <c r="E483" s="29"/>
      <c r="F483" s="29"/>
      <c r="G483" s="29"/>
      <c r="H483" s="41"/>
      <c r="I483" s="41"/>
      <c r="J483" s="41"/>
      <c r="K483" s="41"/>
      <c r="L483" s="41"/>
      <c r="M483" s="41"/>
      <c r="N483" s="41"/>
      <c r="O483" s="41"/>
      <c r="P483" s="29"/>
    </row>
    <row r="484" spans="1:17" ht="71.400000000000006" customHeight="1" x14ac:dyDescent="0.6">
      <c r="A484" s="92"/>
      <c r="B484" s="92"/>
      <c r="C484" s="92"/>
      <c r="D484" s="29"/>
      <c r="E484" s="29"/>
      <c r="F484" s="29"/>
      <c r="G484" s="29"/>
      <c r="H484" s="29"/>
      <c r="I484" s="29"/>
      <c r="J484" s="29"/>
      <c r="K484" s="30"/>
      <c r="L484" s="27"/>
      <c r="M484" s="91"/>
      <c r="N484" s="91"/>
      <c r="O484" s="91"/>
      <c r="P484" s="91"/>
      <c r="Q484" s="91"/>
    </row>
  </sheetData>
  <sortState ref="B408:Q419">
    <sortCondition ref="B408:B419"/>
  </sortState>
  <mergeCells count="45">
    <mergeCell ref="B463:F463"/>
    <mergeCell ref="M481:Q481"/>
    <mergeCell ref="M484:Q484"/>
    <mergeCell ref="A484:C484"/>
    <mergeCell ref="A481:E481"/>
    <mergeCell ref="B478:F478"/>
    <mergeCell ref="B477:F477"/>
    <mergeCell ref="B388:F388"/>
    <mergeCell ref="B419:F419"/>
    <mergeCell ref="B448:F448"/>
    <mergeCell ref="B429:F429"/>
    <mergeCell ref="B394:F394"/>
    <mergeCell ref="B331:F331"/>
    <mergeCell ref="B344:F344"/>
    <mergeCell ref="B82:F82"/>
    <mergeCell ref="B110:F110"/>
    <mergeCell ref="B119:F119"/>
    <mergeCell ref="B360:F360"/>
    <mergeCell ref="B365:F365"/>
    <mergeCell ref="M3:N3"/>
    <mergeCell ref="A2:Q2"/>
    <mergeCell ref="L1:Q1"/>
    <mergeCell ref="F5:F7"/>
    <mergeCell ref="I5:I6"/>
    <mergeCell ref="J5:J6"/>
    <mergeCell ref="G4:G7"/>
    <mergeCell ref="O3:Q3"/>
    <mergeCell ref="Q4:Q6"/>
    <mergeCell ref="P4:P6"/>
    <mergeCell ref="L5:L6"/>
    <mergeCell ref="B1:F1"/>
    <mergeCell ref="B4:B7"/>
    <mergeCell ref="E5:E7"/>
    <mergeCell ref="L4:O4"/>
    <mergeCell ref="M5:O5"/>
    <mergeCell ref="B40:F40"/>
    <mergeCell ref="B51:F51"/>
    <mergeCell ref="A4:A7"/>
    <mergeCell ref="C4:C7"/>
    <mergeCell ref="D4:D7"/>
    <mergeCell ref="E4:F4"/>
    <mergeCell ref="B25:F25"/>
    <mergeCell ref="H4:H6"/>
    <mergeCell ref="I4:J4"/>
    <mergeCell ref="K4:K6"/>
  </mergeCells>
  <pageMargins left="0.39370078740157483" right="0.39370078740157483" top="1.1100000000000001" bottom="0.45" header="0" footer="0"/>
  <pageSetup paperSize="9" scale="51" fitToHeight="0" orientation="landscape" r:id="rId1"/>
  <headerFooter differentFirst="1">
    <oddFooter>&amp;C&amp;"Times New Roman,обычный"&amp;20&amp;P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R483"/>
  <sheetViews>
    <sheetView tabSelected="1" view="pageBreakPreview" zoomScale="55" zoomScaleNormal="55" zoomScaleSheetLayoutView="55" workbookViewId="0">
      <pane xSplit="2" ySplit="6" topLeftCell="C337" activePane="bottomRight" state="frozen"/>
      <selection activeCell="A453" sqref="A453:E453"/>
      <selection pane="topRight" activeCell="A453" sqref="A453:E453"/>
      <selection pane="bottomLeft" activeCell="A453" sqref="A453:E453"/>
      <selection pane="bottomRight" activeCell="A480" sqref="A480:F480"/>
    </sheetView>
  </sheetViews>
  <sheetFormatPr defaultColWidth="36.44140625" defaultRowHeight="15.6" outlineLevelRow="1" x14ac:dyDescent="0.3"/>
  <cols>
    <col min="1" max="1" width="8.44140625" style="46" bestFit="1" customWidth="1"/>
    <col min="2" max="2" width="43.21875" style="46" customWidth="1"/>
    <col min="3" max="3" width="21.77734375" style="46" customWidth="1"/>
    <col min="4" max="4" width="29.77734375" style="46" customWidth="1"/>
    <col min="5" max="5" width="19.88671875" style="46" customWidth="1"/>
    <col min="6" max="6" width="18.33203125" style="46" customWidth="1"/>
    <col min="7" max="7" width="20" style="46" customWidth="1"/>
    <col min="8" max="8" width="15.33203125" style="46" customWidth="1"/>
    <col min="9" max="9" width="20.5546875" style="46" customWidth="1"/>
    <col min="10" max="10" width="12.44140625" style="46" customWidth="1"/>
    <col min="11" max="11" width="18.33203125" style="46" customWidth="1"/>
    <col min="12" max="12" width="15" style="46" customWidth="1"/>
    <col min="13" max="13" width="19" style="46" customWidth="1"/>
    <col min="14" max="14" width="15.77734375" style="46" customWidth="1"/>
    <col min="15" max="15" width="19.88671875" style="46" customWidth="1"/>
    <col min="16" max="16" width="19.6640625" style="46" customWidth="1"/>
    <col min="17" max="16384" width="36.44140625" style="46"/>
  </cols>
  <sheetData>
    <row r="1" spans="1:16" ht="161.4" customHeight="1" x14ac:dyDescent="0.3">
      <c r="K1" s="93" t="s">
        <v>604</v>
      </c>
      <c r="L1" s="93"/>
      <c r="M1" s="93"/>
      <c r="N1" s="93"/>
      <c r="O1" s="93"/>
      <c r="P1" s="93"/>
    </row>
    <row r="2" spans="1:16" ht="76.8" customHeight="1" x14ac:dyDescent="0.3">
      <c r="A2" s="107" t="s">
        <v>153</v>
      </c>
      <c r="B2" s="107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</row>
    <row r="3" spans="1:16" ht="62.4" customHeight="1" x14ac:dyDescent="0.7">
      <c r="A3" s="47"/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101" t="s">
        <v>157</v>
      </c>
      <c r="O3" s="101"/>
      <c r="P3" s="101"/>
    </row>
    <row r="4" spans="1:16" ht="15.6" customHeight="1" x14ac:dyDescent="0.3">
      <c r="A4" s="109" t="s">
        <v>0</v>
      </c>
      <c r="B4" s="110" t="s">
        <v>205</v>
      </c>
      <c r="C4" s="109" t="s">
        <v>1</v>
      </c>
      <c r="D4" s="109" t="s">
        <v>2</v>
      </c>
      <c r="E4" s="109" t="s">
        <v>156</v>
      </c>
      <c r="F4" s="109" t="s">
        <v>41</v>
      </c>
      <c r="G4" s="109" t="s">
        <v>47</v>
      </c>
      <c r="H4" s="109" t="s">
        <v>42</v>
      </c>
      <c r="I4" s="109"/>
      <c r="J4" s="109" t="s">
        <v>43</v>
      </c>
      <c r="K4" s="109"/>
      <c r="L4" s="109" t="s">
        <v>44</v>
      </c>
      <c r="M4" s="109"/>
      <c r="N4" s="109" t="s">
        <v>45</v>
      </c>
      <c r="O4" s="109"/>
      <c r="P4" s="109" t="s">
        <v>46</v>
      </c>
    </row>
    <row r="5" spans="1:16" ht="61.8" customHeight="1" x14ac:dyDescent="0.3">
      <c r="A5" s="109"/>
      <c r="B5" s="111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</row>
    <row r="6" spans="1:16" x14ac:dyDescent="0.3">
      <c r="A6" s="109"/>
      <c r="B6" s="112"/>
      <c r="C6" s="109"/>
      <c r="D6" s="109"/>
      <c r="E6" s="36" t="s">
        <v>9</v>
      </c>
      <c r="F6" s="36" t="s">
        <v>9</v>
      </c>
      <c r="G6" s="36" t="s">
        <v>9</v>
      </c>
      <c r="H6" s="36" t="s">
        <v>33</v>
      </c>
      <c r="I6" s="36" t="s">
        <v>9</v>
      </c>
      <c r="J6" s="36" t="s">
        <v>34</v>
      </c>
      <c r="K6" s="36" t="s">
        <v>9</v>
      </c>
      <c r="L6" s="36" t="s">
        <v>33</v>
      </c>
      <c r="M6" s="36" t="s">
        <v>9</v>
      </c>
      <c r="N6" s="36" t="s">
        <v>33</v>
      </c>
      <c r="O6" s="36" t="s">
        <v>9</v>
      </c>
      <c r="P6" s="36" t="s">
        <v>9</v>
      </c>
    </row>
    <row r="7" spans="1:16" x14ac:dyDescent="0.3">
      <c r="A7" s="36">
        <v>1</v>
      </c>
      <c r="B7" s="36">
        <v>2</v>
      </c>
      <c r="C7" s="36">
        <v>3</v>
      </c>
      <c r="D7" s="36">
        <v>4</v>
      </c>
      <c r="E7" s="36">
        <v>5</v>
      </c>
      <c r="F7" s="36">
        <v>6</v>
      </c>
      <c r="G7" s="36">
        <v>7</v>
      </c>
      <c r="H7" s="36">
        <v>8</v>
      </c>
      <c r="I7" s="36">
        <v>9</v>
      </c>
      <c r="J7" s="36">
        <v>10</v>
      </c>
      <c r="K7" s="36">
        <v>11</v>
      </c>
      <c r="L7" s="36">
        <v>12</v>
      </c>
      <c r="M7" s="36">
        <v>13</v>
      </c>
      <c r="N7" s="36">
        <v>14</v>
      </c>
      <c r="O7" s="36">
        <v>15</v>
      </c>
      <c r="P7" s="36">
        <v>16</v>
      </c>
    </row>
    <row r="8" spans="1:16" x14ac:dyDescent="0.3">
      <c r="A8" s="102" t="s">
        <v>11</v>
      </c>
      <c r="B8" s="102"/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</row>
    <row r="9" spans="1:16" outlineLevel="1" x14ac:dyDescent="0.3">
      <c r="A9" s="36">
        <v>1</v>
      </c>
      <c r="B9" s="4" t="s">
        <v>174</v>
      </c>
      <c r="C9" s="35" t="s">
        <v>48</v>
      </c>
      <c r="D9" s="4" t="s">
        <v>61</v>
      </c>
      <c r="E9" s="49">
        <v>1680000</v>
      </c>
      <c r="F9" s="39">
        <v>0</v>
      </c>
      <c r="G9" s="39">
        <v>0</v>
      </c>
      <c r="H9" s="39">
        <v>783.43</v>
      </c>
      <c r="I9" s="39">
        <v>1650000</v>
      </c>
      <c r="J9" s="39">
        <v>0</v>
      </c>
      <c r="K9" s="39">
        <v>0</v>
      </c>
      <c r="L9" s="39">
        <v>0</v>
      </c>
      <c r="M9" s="39">
        <v>0</v>
      </c>
      <c r="N9" s="39">
        <v>0</v>
      </c>
      <c r="O9" s="39">
        <v>0</v>
      </c>
      <c r="P9" s="39">
        <v>30000</v>
      </c>
    </row>
    <row r="10" spans="1:16" outlineLevel="1" x14ac:dyDescent="0.3">
      <c r="A10" s="36">
        <v>2</v>
      </c>
      <c r="B10" s="4" t="s">
        <v>174</v>
      </c>
      <c r="C10" s="35" t="s">
        <v>48</v>
      </c>
      <c r="D10" s="4" t="s">
        <v>233</v>
      </c>
      <c r="E10" s="49">
        <v>754742</v>
      </c>
      <c r="F10" s="39">
        <v>0</v>
      </c>
      <c r="G10" s="39">
        <v>0</v>
      </c>
      <c r="H10" s="39">
        <v>0</v>
      </c>
      <c r="I10" s="39">
        <v>0</v>
      </c>
      <c r="J10" s="39">
        <v>0</v>
      </c>
      <c r="K10" s="39">
        <v>0</v>
      </c>
      <c r="L10" s="39">
        <v>0</v>
      </c>
      <c r="M10" s="39">
        <v>0</v>
      </c>
      <c r="N10" s="39">
        <v>255</v>
      </c>
      <c r="O10" s="39">
        <v>734742</v>
      </c>
      <c r="P10" s="39">
        <v>20000</v>
      </c>
    </row>
    <row r="11" spans="1:16" outlineLevel="1" x14ac:dyDescent="0.3">
      <c r="A11" s="36">
        <v>3</v>
      </c>
      <c r="B11" s="4" t="s">
        <v>174</v>
      </c>
      <c r="C11" s="35" t="s">
        <v>48</v>
      </c>
      <c r="D11" s="4" t="s">
        <v>234</v>
      </c>
      <c r="E11" s="49">
        <v>1012752</v>
      </c>
      <c r="F11" s="39">
        <v>0</v>
      </c>
      <c r="G11" s="39">
        <v>61252</v>
      </c>
      <c r="H11" s="39">
        <v>236</v>
      </c>
      <c r="I11" s="39">
        <v>337656</v>
      </c>
      <c r="J11" s="39">
        <v>0</v>
      </c>
      <c r="K11" s="39">
        <v>0</v>
      </c>
      <c r="L11" s="39">
        <v>0</v>
      </c>
      <c r="M11" s="39">
        <v>0</v>
      </c>
      <c r="N11" s="39">
        <v>255</v>
      </c>
      <c r="O11" s="39">
        <v>583844</v>
      </c>
      <c r="P11" s="39">
        <v>30000</v>
      </c>
    </row>
    <row r="12" spans="1:16" outlineLevel="1" x14ac:dyDescent="0.3">
      <c r="A12" s="36">
        <v>4</v>
      </c>
      <c r="B12" s="4" t="s">
        <v>175</v>
      </c>
      <c r="C12" s="35" t="s">
        <v>273</v>
      </c>
      <c r="D12" s="4" t="s">
        <v>63</v>
      </c>
      <c r="E12" s="49">
        <v>403257</v>
      </c>
      <c r="F12" s="39">
        <v>0</v>
      </c>
      <c r="G12" s="39">
        <v>0</v>
      </c>
      <c r="H12" s="39">
        <v>212</v>
      </c>
      <c r="I12" s="39">
        <v>378257</v>
      </c>
      <c r="J12" s="39">
        <v>0</v>
      </c>
      <c r="K12" s="39">
        <v>0</v>
      </c>
      <c r="L12" s="39">
        <v>0</v>
      </c>
      <c r="M12" s="39">
        <v>0</v>
      </c>
      <c r="N12" s="39">
        <v>0</v>
      </c>
      <c r="O12" s="39">
        <v>0</v>
      </c>
      <c r="P12" s="39">
        <v>25000</v>
      </c>
    </row>
    <row r="13" spans="1:16" outlineLevel="1" x14ac:dyDescent="0.3">
      <c r="A13" s="36">
        <v>5</v>
      </c>
      <c r="B13" s="4" t="s">
        <v>173</v>
      </c>
      <c r="C13" s="35" t="s">
        <v>274</v>
      </c>
      <c r="D13" s="4" t="s">
        <v>144</v>
      </c>
      <c r="E13" s="49">
        <v>1074805</v>
      </c>
      <c r="F13" s="39">
        <v>0</v>
      </c>
      <c r="G13" s="39">
        <v>0</v>
      </c>
      <c r="H13" s="39">
        <v>189.8</v>
      </c>
      <c r="I13" s="39">
        <v>1041805</v>
      </c>
      <c r="J13" s="39">
        <v>0</v>
      </c>
      <c r="K13" s="39">
        <v>0</v>
      </c>
      <c r="L13" s="39">
        <v>0</v>
      </c>
      <c r="M13" s="39">
        <v>0</v>
      </c>
      <c r="N13" s="39">
        <v>0</v>
      </c>
      <c r="O13" s="39">
        <v>0</v>
      </c>
      <c r="P13" s="39">
        <v>33000</v>
      </c>
    </row>
    <row r="14" spans="1:16" outlineLevel="1" x14ac:dyDescent="0.3">
      <c r="A14" s="36">
        <v>6</v>
      </c>
      <c r="B14" s="4" t="s">
        <v>173</v>
      </c>
      <c r="C14" s="35" t="s">
        <v>599</v>
      </c>
      <c r="D14" s="4" t="s">
        <v>59</v>
      </c>
      <c r="E14" s="49">
        <v>584556</v>
      </c>
      <c r="F14" s="39">
        <v>0</v>
      </c>
      <c r="G14" s="39">
        <v>0</v>
      </c>
      <c r="H14" s="39">
        <v>364</v>
      </c>
      <c r="I14" s="39">
        <v>551556</v>
      </c>
      <c r="J14" s="39">
        <v>0</v>
      </c>
      <c r="K14" s="39">
        <v>0</v>
      </c>
      <c r="L14" s="39">
        <v>0</v>
      </c>
      <c r="M14" s="39">
        <v>0</v>
      </c>
      <c r="N14" s="39">
        <v>0</v>
      </c>
      <c r="O14" s="39">
        <v>0</v>
      </c>
      <c r="P14" s="39">
        <v>33000</v>
      </c>
    </row>
    <row r="15" spans="1:16" outlineLevel="1" x14ac:dyDescent="0.3">
      <c r="A15" s="36">
        <v>7</v>
      </c>
      <c r="B15" s="4" t="s">
        <v>173</v>
      </c>
      <c r="C15" s="35" t="s">
        <v>275</v>
      </c>
      <c r="D15" s="4" t="s">
        <v>60</v>
      </c>
      <c r="E15" s="49">
        <v>584556</v>
      </c>
      <c r="F15" s="39">
        <v>0</v>
      </c>
      <c r="G15" s="39">
        <v>0</v>
      </c>
      <c r="H15" s="39">
        <v>363.6</v>
      </c>
      <c r="I15" s="39">
        <v>551556</v>
      </c>
      <c r="J15" s="39">
        <v>0</v>
      </c>
      <c r="K15" s="39">
        <v>0</v>
      </c>
      <c r="L15" s="39">
        <v>0</v>
      </c>
      <c r="M15" s="39">
        <v>0</v>
      </c>
      <c r="N15" s="39">
        <v>0</v>
      </c>
      <c r="O15" s="39">
        <v>0</v>
      </c>
      <c r="P15" s="39">
        <v>33000</v>
      </c>
    </row>
    <row r="16" spans="1:16" outlineLevel="1" x14ac:dyDescent="0.3">
      <c r="A16" s="36">
        <v>8</v>
      </c>
      <c r="B16" s="4" t="s">
        <v>173</v>
      </c>
      <c r="C16" s="35" t="s">
        <v>275</v>
      </c>
      <c r="D16" s="4" t="s">
        <v>62</v>
      </c>
      <c r="E16" s="49">
        <v>631264.43000000005</v>
      </c>
      <c r="F16" s="39">
        <v>0</v>
      </c>
      <c r="G16" s="39">
        <v>0</v>
      </c>
      <c r="H16" s="39">
        <v>380</v>
      </c>
      <c r="I16" s="39">
        <v>598264.43000000005</v>
      </c>
      <c r="J16" s="39">
        <v>0</v>
      </c>
      <c r="K16" s="39">
        <v>0</v>
      </c>
      <c r="L16" s="39">
        <v>0</v>
      </c>
      <c r="M16" s="39">
        <v>0</v>
      </c>
      <c r="N16" s="39">
        <v>0</v>
      </c>
      <c r="O16" s="39">
        <v>0</v>
      </c>
      <c r="P16" s="39">
        <v>33000</v>
      </c>
    </row>
    <row r="17" spans="1:16" outlineLevel="1" x14ac:dyDescent="0.3">
      <c r="A17" s="36">
        <v>9</v>
      </c>
      <c r="B17" s="4" t="s">
        <v>173</v>
      </c>
      <c r="C17" s="35" t="s">
        <v>276</v>
      </c>
      <c r="D17" s="4" t="s">
        <v>239</v>
      </c>
      <c r="E17" s="49">
        <v>441555</v>
      </c>
      <c r="F17" s="39">
        <v>0</v>
      </c>
      <c r="G17" s="39">
        <v>0</v>
      </c>
      <c r="H17" s="39">
        <v>193.1</v>
      </c>
      <c r="I17" s="39">
        <v>408555</v>
      </c>
      <c r="J17" s="39">
        <v>0</v>
      </c>
      <c r="K17" s="39">
        <v>0</v>
      </c>
      <c r="L17" s="39">
        <v>0</v>
      </c>
      <c r="M17" s="39">
        <v>0</v>
      </c>
      <c r="N17" s="39">
        <v>0</v>
      </c>
      <c r="O17" s="39">
        <v>0</v>
      </c>
      <c r="P17" s="39">
        <v>33000</v>
      </c>
    </row>
    <row r="18" spans="1:16" outlineLevel="1" x14ac:dyDescent="0.3">
      <c r="A18" s="36">
        <v>10</v>
      </c>
      <c r="B18" s="4" t="s">
        <v>173</v>
      </c>
      <c r="C18" s="35" t="s">
        <v>275</v>
      </c>
      <c r="D18" s="4" t="s">
        <v>235</v>
      </c>
      <c r="E18" s="49">
        <v>475151.2</v>
      </c>
      <c r="F18" s="39">
        <v>0</v>
      </c>
      <c r="G18" s="39">
        <v>0</v>
      </c>
      <c r="H18" s="39">
        <v>386.4</v>
      </c>
      <c r="I18" s="39">
        <v>442151.2</v>
      </c>
      <c r="J18" s="39">
        <v>0</v>
      </c>
      <c r="K18" s="39">
        <v>0</v>
      </c>
      <c r="L18" s="39">
        <v>0</v>
      </c>
      <c r="M18" s="39">
        <v>0</v>
      </c>
      <c r="N18" s="39">
        <v>0</v>
      </c>
      <c r="O18" s="39">
        <v>0</v>
      </c>
      <c r="P18" s="39">
        <v>33000</v>
      </c>
    </row>
    <row r="19" spans="1:16" outlineLevel="1" x14ac:dyDescent="0.3">
      <c r="A19" s="36">
        <v>11</v>
      </c>
      <c r="B19" s="4" t="s">
        <v>173</v>
      </c>
      <c r="C19" s="35" t="s">
        <v>275</v>
      </c>
      <c r="D19" s="4" t="s">
        <v>236</v>
      </c>
      <c r="E19" s="49">
        <v>745937.2</v>
      </c>
      <c r="F19" s="39">
        <v>0</v>
      </c>
      <c r="G19" s="39">
        <v>0</v>
      </c>
      <c r="H19" s="39">
        <v>905.6</v>
      </c>
      <c r="I19" s="39">
        <v>712937.2</v>
      </c>
      <c r="J19" s="39">
        <v>0</v>
      </c>
      <c r="K19" s="39">
        <v>0</v>
      </c>
      <c r="L19" s="39">
        <v>0</v>
      </c>
      <c r="M19" s="39">
        <v>0</v>
      </c>
      <c r="N19" s="39">
        <v>0</v>
      </c>
      <c r="O19" s="39">
        <v>0</v>
      </c>
      <c r="P19" s="39">
        <v>33000</v>
      </c>
    </row>
    <row r="20" spans="1:16" outlineLevel="1" x14ac:dyDescent="0.3">
      <c r="A20" s="36">
        <v>12</v>
      </c>
      <c r="B20" s="4" t="s">
        <v>173</v>
      </c>
      <c r="C20" s="35" t="s">
        <v>277</v>
      </c>
      <c r="D20" s="4" t="s">
        <v>237</v>
      </c>
      <c r="E20" s="49">
        <v>367941.39</v>
      </c>
      <c r="F20" s="39">
        <v>0</v>
      </c>
      <c r="G20" s="39">
        <v>0</v>
      </c>
      <c r="H20" s="39">
        <v>320</v>
      </c>
      <c r="I20" s="39">
        <v>334941.39</v>
      </c>
      <c r="J20" s="39">
        <v>0</v>
      </c>
      <c r="K20" s="39">
        <v>0</v>
      </c>
      <c r="L20" s="39">
        <v>0</v>
      </c>
      <c r="M20" s="39">
        <v>0</v>
      </c>
      <c r="N20" s="39">
        <v>0</v>
      </c>
      <c r="O20" s="39">
        <v>0</v>
      </c>
      <c r="P20" s="39">
        <v>33000</v>
      </c>
    </row>
    <row r="21" spans="1:16" outlineLevel="1" x14ac:dyDescent="0.3">
      <c r="A21" s="36">
        <v>13</v>
      </c>
      <c r="B21" s="4" t="s">
        <v>173</v>
      </c>
      <c r="C21" s="35" t="s">
        <v>275</v>
      </c>
      <c r="D21" s="4" t="s">
        <v>238</v>
      </c>
      <c r="E21" s="49">
        <v>559021</v>
      </c>
      <c r="F21" s="39">
        <v>0</v>
      </c>
      <c r="G21" s="39">
        <v>0</v>
      </c>
      <c r="H21" s="39">
        <v>441.5</v>
      </c>
      <c r="I21" s="39">
        <v>526021</v>
      </c>
      <c r="J21" s="39">
        <v>0</v>
      </c>
      <c r="K21" s="39">
        <v>0</v>
      </c>
      <c r="L21" s="39">
        <v>0</v>
      </c>
      <c r="M21" s="39">
        <v>0</v>
      </c>
      <c r="N21" s="39">
        <v>0</v>
      </c>
      <c r="O21" s="39">
        <v>0</v>
      </c>
      <c r="P21" s="39">
        <v>33000</v>
      </c>
    </row>
    <row r="22" spans="1:16" outlineLevel="1" x14ac:dyDescent="0.3">
      <c r="A22" s="36">
        <v>14</v>
      </c>
      <c r="B22" s="4" t="s">
        <v>173</v>
      </c>
      <c r="C22" s="35" t="s">
        <v>275</v>
      </c>
      <c r="D22" s="4" t="s">
        <v>594</v>
      </c>
      <c r="E22" s="49">
        <v>474244.8</v>
      </c>
      <c r="F22" s="39">
        <v>0</v>
      </c>
      <c r="G22" s="39">
        <v>0</v>
      </c>
      <c r="H22" s="39">
        <v>370</v>
      </c>
      <c r="I22" s="39">
        <v>441244.8</v>
      </c>
      <c r="J22" s="39">
        <v>0</v>
      </c>
      <c r="K22" s="39">
        <v>0</v>
      </c>
      <c r="L22" s="39">
        <v>0</v>
      </c>
      <c r="M22" s="39">
        <v>0</v>
      </c>
      <c r="N22" s="39">
        <v>0</v>
      </c>
      <c r="O22" s="39">
        <v>0</v>
      </c>
      <c r="P22" s="39">
        <v>33000</v>
      </c>
    </row>
    <row r="23" spans="1:16" outlineLevel="1" x14ac:dyDescent="0.3">
      <c r="A23" s="36">
        <v>15</v>
      </c>
      <c r="B23" s="4" t="s">
        <v>173</v>
      </c>
      <c r="C23" s="35" t="s">
        <v>275</v>
      </c>
      <c r="D23" s="4" t="s">
        <v>595</v>
      </c>
      <c r="E23" s="49">
        <v>427129</v>
      </c>
      <c r="F23" s="39">
        <v>0</v>
      </c>
      <c r="G23" s="39">
        <v>0</v>
      </c>
      <c r="H23" s="39">
        <v>370.6</v>
      </c>
      <c r="I23" s="39">
        <v>427129</v>
      </c>
      <c r="J23" s="39">
        <v>0</v>
      </c>
      <c r="K23" s="39">
        <v>0</v>
      </c>
      <c r="L23" s="39">
        <v>0</v>
      </c>
      <c r="M23" s="39">
        <v>0</v>
      </c>
      <c r="N23" s="39">
        <v>0</v>
      </c>
      <c r="O23" s="39">
        <v>0</v>
      </c>
      <c r="P23" s="39">
        <v>0</v>
      </c>
    </row>
    <row r="24" spans="1:16" x14ac:dyDescent="0.3">
      <c r="A24" s="36">
        <v>16</v>
      </c>
      <c r="B24" s="36"/>
      <c r="C24" s="105" t="s">
        <v>583</v>
      </c>
      <c r="D24" s="106"/>
      <c r="E24" s="2">
        <v>10216912.020000001</v>
      </c>
      <c r="F24" s="2">
        <v>0</v>
      </c>
      <c r="G24" s="2">
        <v>61252</v>
      </c>
      <c r="H24" s="2">
        <v>5516.0300000000007</v>
      </c>
      <c r="I24" s="2">
        <v>8402074.0199999996</v>
      </c>
      <c r="J24" s="2">
        <v>0</v>
      </c>
      <c r="K24" s="2">
        <v>0</v>
      </c>
      <c r="L24" s="2">
        <v>0</v>
      </c>
      <c r="M24" s="2">
        <v>0</v>
      </c>
      <c r="N24" s="2">
        <v>510</v>
      </c>
      <c r="O24" s="2">
        <v>1318586</v>
      </c>
      <c r="P24" s="2">
        <v>435000</v>
      </c>
    </row>
    <row r="25" spans="1:16" x14ac:dyDescent="0.3">
      <c r="A25" s="102" t="s">
        <v>12</v>
      </c>
      <c r="B25" s="102"/>
      <c r="C25" s="102"/>
      <c r="D25" s="102"/>
      <c r="E25" s="102"/>
      <c r="F25" s="102"/>
      <c r="G25" s="102"/>
      <c r="H25" s="102"/>
      <c r="I25" s="102"/>
      <c r="J25" s="102"/>
      <c r="K25" s="102"/>
      <c r="L25" s="102"/>
      <c r="M25" s="102"/>
      <c r="N25" s="102"/>
      <c r="O25" s="102"/>
      <c r="P25" s="102"/>
    </row>
    <row r="26" spans="1:16" outlineLevel="1" x14ac:dyDescent="0.3">
      <c r="A26" s="36">
        <v>17</v>
      </c>
      <c r="B26" s="4" t="s">
        <v>596</v>
      </c>
      <c r="C26" s="3" t="s">
        <v>240</v>
      </c>
      <c r="D26" s="4" t="s">
        <v>242</v>
      </c>
      <c r="E26" s="1">
        <v>4789068</v>
      </c>
      <c r="F26" s="39">
        <v>0</v>
      </c>
      <c r="G26" s="39">
        <v>0</v>
      </c>
      <c r="H26" s="39">
        <v>990</v>
      </c>
      <c r="I26" s="39">
        <v>3675901</v>
      </c>
      <c r="J26" s="39">
        <v>0</v>
      </c>
      <c r="K26" s="39">
        <v>0</v>
      </c>
      <c r="L26" s="39">
        <v>0</v>
      </c>
      <c r="M26" s="39">
        <v>0</v>
      </c>
      <c r="N26" s="39">
        <v>1270</v>
      </c>
      <c r="O26" s="39">
        <v>1113167</v>
      </c>
      <c r="P26" s="39">
        <v>0</v>
      </c>
    </row>
    <row r="27" spans="1:16" outlineLevel="1" x14ac:dyDescent="0.3">
      <c r="A27" s="36">
        <v>18</v>
      </c>
      <c r="B27" s="4" t="s">
        <v>596</v>
      </c>
      <c r="C27" s="3" t="s">
        <v>240</v>
      </c>
      <c r="D27" s="4" t="s">
        <v>243</v>
      </c>
      <c r="E27" s="1">
        <v>4113421</v>
      </c>
      <c r="F27" s="39">
        <v>0</v>
      </c>
      <c r="G27" s="39">
        <v>0</v>
      </c>
      <c r="H27" s="39">
        <v>0</v>
      </c>
      <c r="I27" s="39">
        <v>0</v>
      </c>
      <c r="J27" s="39">
        <v>0</v>
      </c>
      <c r="K27" s="39">
        <v>0</v>
      </c>
      <c r="L27" s="39">
        <v>0</v>
      </c>
      <c r="M27" s="39">
        <v>0</v>
      </c>
      <c r="N27" s="39">
        <v>7490</v>
      </c>
      <c r="O27" s="39">
        <v>4113421</v>
      </c>
      <c r="P27" s="39">
        <v>0</v>
      </c>
    </row>
    <row r="28" spans="1:16" outlineLevel="1" x14ac:dyDescent="0.3">
      <c r="A28" s="36">
        <v>19</v>
      </c>
      <c r="B28" s="4" t="s">
        <v>596</v>
      </c>
      <c r="C28" s="3" t="s">
        <v>240</v>
      </c>
      <c r="D28" s="4" t="s">
        <v>296</v>
      </c>
      <c r="E28" s="1">
        <v>2701307</v>
      </c>
      <c r="F28" s="39">
        <v>0</v>
      </c>
      <c r="G28" s="39">
        <v>0</v>
      </c>
      <c r="H28" s="39">
        <v>1513</v>
      </c>
      <c r="I28" s="39">
        <v>2701307</v>
      </c>
      <c r="J28" s="39">
        <v>0</v>
      </c>
      <c r="K28" s="39">
        <v>0</v>
      </c>
      <c r="L28" s="39">
        <v>0</v>
      </c>
      <c r="M28" s="39">
        <v>0</v>
      </c>
      <c r="N28" s="39">
        <v>0</v>
      </c>
      <c r="O28" s="39">
        <v>0</v>
      </c>
      <c r="P28" s="39">
        <v>0</v>
      </c>
    </row>
    <row r="29" spans="1:16" outlineLevel="1" x14ac:dyDescent="0.3">
      <c r="A29" s="36">
        <v>20</v>
      </c>
      <c r="B29" s="4" t="s">
        <v>596</v>
      </c>
      <c r="C29" s="3" t="s">
        <v>240</v>
      </c>
      <c r="D29" s="4" t="s">
        <v>244</v>
      </c>
      <c r="E29" s="1">
        <v>1687840</v>
      </c>
      <c r="F29" s="39">
        <v>0</v>
      </c>
      <c r="G29" s="39">
        <v>0</v>
      </c>
      <c r="H29" s="39">
        <v>225</v>
      </c>
      <c r="I29" s="39">
        <v>795301.8</v>
      </c>
      <c r="J29" s="39">
        <v>0</v>
      </c>
      <c r="K29" s="39">
        <v>0</v>
      </c>
      <c r="L29" s="39">
        <v>0</v>
      </c>
      <c r="M29" s="39">
        <v>0</v>
      </c>
      <c r="N29" s="39">
        <v>506.5</v>
      </c>
      <c r="O29" s="39">
        <v>892538.2</v>
      </c>
      <c r="P29" s="39">
        <v>0</v>
      </c>
    </row>
    <row r="30" spans="1:16" outlineLevel="1" x14ac:dyDescent="0.3">
      <c r="A30" s="36">
        <v>21</v>
      </c>
      <c r="B30" s="4" t="s">
        <v>596</v>
      </c>
      <c r="C30" s="3" t="s">
        <v>240</v>
      </c>
      <c r="D30" s="4" t="s">
        <v>245</v>
      </c>
      <c r="E30" s="1">
        <v>779326</v>
      </c>
      <c r="F30" s="39">
        <v>0</v>
      </c>
      <c r="G30" s="39">
        <v>0</v>
      </c>
      <c r="H30" s="48">
        <v>416.8</v>
      </c>
      <c r="I30" s="48">
        <v>779326</v>
      </c>
      <c r="J30" s="39">
        <v>0</v>
      </c>
      <c r="K30" s="39">
        <v>0</v>
      </c>
      <c r="L30" s="39">
        <v>0</v>
      </c>
      <c r="M30" s="39">
        <v>0</v>
      </c>
      <c r="N30" s="39">
        <v>0</v>
      </c>
      <c r="O30" s="39">
        <v>0</v>
      </c>
      <c r="P30" s="39">
        <v>0</v>
      </c>
    </row>
    <row r="31" spans="1:16" outlineLevel="1" x14ac:dyDescent="0.3">
      <c r="A31" s="36">
        <v>22</v>
      </c>
      <c r="B31" s="4" t="s">
        <v>176</v>
      </c>
      <c r="C31" s="3" t="s">
        <v>241</v>
      </c>
      <c r="D31" s="4" t="s">
        <v>64</v>
      </c>
      <c r="E31" s="1">
        <v>1354545.19</v>
      </c>
      <c r="F31" s="39">
        <v>0</v>
      </c>
      <c r="G31" s="39">
        <v>0</v>
      </c>
      <c r="H31" s="39">
        <v>223</v>
      </c>
      <c r="I31" s="49">
        <v>611574.18000000005</v>
      </c>
      <c r="J31" s="39">
        <v>0</v>
      </c>
      <c r="K31" s="39">
        <v>0</v>
      </c>
      <c r="L31" s="39">
        <v>0</v>
      </c>
      <c r="M31" s="39">
        <v>0</v>
      </c>
      <c r="N31" s="39">
        <v>281.7</v>
      </c>
      <c r="O31" s="49">
        <v>742971.01</v>
      </c>
      <c r="P31" s="39">
        <v>0</v>
      </c>
    </row>
    <row r="32" spans="1:16" ht="18" outlineLevel="1" x14ac:dyDescent="0.3">
      <c r="A32" s="36">
        <v>23</v>
      </c>
      <c r="B32" s="4" t="s">
        <v>176</v>
      </c>
      <c r="C32" s="3" t="s">
        <v>241</v>
      </c>
      <c r="D32" s="4" t="s">
        <v>65</v>
      </c>
      <c r="E32" s="1">
        <v>1916051.3</v>
      </c>
      <c r="F32" s="39">
        <v>0</v>
      </c>
      <c r="G32" s="39">
        <v>0</v>
      </c>
      <c r="H32" s="39">
        <v>329</v>
      </c>
      <c r="I32" s="50">
        <v>905204.4</v>
      </c>
      <c r="J32" s="39">
        <v>0</v>
      </c>
      <c r="K32" s="39">
        <v>0</v>
      </c>
      <c r="L32" s="39">
        <v>0</v>
      </c>
      <c r="M32" s="39">
        <v>0</v>
      </c>
      <c r="N32" s="39">
        <v>417.1</v>
      </c>
      <c r="O32" s="50">
        <v>1010846.9</v>
      </c>
      <c r="P32" s="39">
        <v>0</v>
      </c>
    </row>
    <row r="33" spans="1:16" ht="18" outlineLevel="1" x14ac:dyDescent="0.3">
      <c r="A33" s="36">
        <v>24</v>
      </c>
      <c r="B33" s="4" t="s">
        <v>176</v>
      </c>
      <c r="C33" s="3" t="s">
        <v>241</v>
      </c>
      <c r="D33" s="4" t="s">
        <v>66</v>
      </c>
      <c r="E33" s="1">
        <v>814712.24</v>
      </c>
      <c r="F33" s="39">
        <v>0</v>
      </c>
      <c r="G33" s="39">
        <v>0</v>
      </c>
      <c r="H33" s="39">
        <v>0</v>
      </c>
      <c r="I33" s="39">
        <v>0</v>
      </c>
      <c r="J33" s="39">
        <v>0</v>
      </c>
      <c r="K33" s="39">
        <v>0</v>
      </c>
      <c r="L33" s="39">
        <v>0</v>
      </c>
      <c r="M33" s="39">
        <v>0</v>
      </c>
      <c r="N33" s="39">
        <v>320</v>
      </c>
      <c r="O33" s="50">
        <v>814712.24</v>
      </c>
      <c r="P33" s="39">
        <v>0</v>
      </c>
    </row>
    <row r="34" spans="1:16" ht="31.2" outlineLevel="1" x14ac:dyDescent="0.3">
      <c r="A34" s="36">
        <v>25</v>
      </c>
      <c r="B34" s="4" t="s">
        <v>176</v>
      </c>
      <c r="C34" s="3" t="s">
        <v>241</v>
      </c>
      <c r="D34" s="4" t="s">
        <v>150</v>
      </c>
      <c r="E34" s="1">
        <v>7481982.8200000003</v>
      </c>
      <c r="F34" s="50">
        <v>1073723.31</v>
      </c>
      <c r="G34" s="39">
        <v>0</v>
      </c>
      <c r="H34" s="39">
        <v>1260</v>
      </c>
      <c r="I34" s="50">
        <v>1735981.65</v>
      </c>
      <c r="J34" s="39">
        <v>0</v>
      </c>
      <c r="K34" s="39">
        <v>0</v>
      </c>
      <c r="L34" s="39">
        <v>0</v>
      </c>
      <c r="M34" s="39">
        <v>0</v>
      </c>
      <c r="N34" s="39">
        <v>17552</v>
      </c>
      <c r="O34" s="50">
        <v>4672277.8600000003</v>
      </c>
      <c r="P34" s="39">
        <v>0</v>
      </c>
    </row>
    <row r="35" spans="1:16" ht="31.2" outlineLevel="1" x14ac:dyDescent="0.3">
      <c r="A35" s="36">
        <v>26</v>
      </c>
      <c r="B35" s="4" t="s">
        <v>176</v>
      </c>
      <c r="C35" s="3" t="s">
        <v>241</v>
      </c>
      <c r="D35" s="4" t="s">
        <v>151</v>
      </c>
      <c r="E35" s="1">
        <v>3974049.33</v>
      </c>
      <c r="F35" s="50">
        <v>444426.98</v>
      </c>
      <c r="G35" s="39">
        <v>0</v>
      </c>
      <c r="H35" s="39">
        <v>0</v>
      </c>
      <c r="I35" s="39">
        <v>0</v>
      </c>
      <c r="J35" s="39">
        <v>0</v>
      </c>
      <c r="K35" s="39">
        <v>0</v>
      </c>
      <c r="L35" s="39">
        <v>0</v>
      </c>
      <c r="M35" s="39">
        <v>0</v>
      </c>
      <c r="N35" s="39">
        <v>2226</v>
      </c>
      <c r="O35" s="50">
        <v>3529622.35</v>
      </c>
      <c r="P35" s="39">
        <v>0</v>
      </c>
    </row>
    <row r="36" spans="1:16" ht="18" outlineLevel="1" x14ac:dyDescent="0.3">
      <c r="A36" s="36">
        <v>27</v>
      </c>
      <c r="B36" s="4" t="s">
        <v>176</v>
      </c>
      <c r="C36" s="3" t="s">
        <v>241</v>
      </c>
      <c r="D36" s="4" t="s">
        <v>67</v>
      </c>
      <c r="E36" s="1">
        <v>1632293.2</v>
      </c>
      <c r="F36" s="39">
        <v>0</v>
      </c>
      <c r="G36" s="39">
        <v>0</v>
      </c>
      <c r="H36" s="39">
        <v>322</v>
      </c>
      <c r="I36" s="50">
        <v>767101.01</v>
      </c>
      <c r="J36" s="39">
        <v>0</v>
      </c>
      <c r="K36" s="39">
        <v>0</v>
      </c>
      <c r="L36" s="39">
        <v>0</v>
      </c>
      <c r="M36" s="39">
        <v>0</v>
      </c>
      <c r="N36" s="39">
        <v>397.7</v>
      </c>
      <c r="O36" s="50">
        <v>865192.19</v>
      </c>
      <c r="P36" s="39">
        <v>0</v>
      </c>
    </row>
    <row r="37" spans="1:16" ht="18" outlineLevel="1" x14ac:dyDescent="0.3">
      <c r="A37" s="36">
        <v>28</v>
      </c>
      <c r="B37" s="4" t="s">
        <v>176</v>
      </c>
      <c r="C37" s="3" t="s">
        <v>241</v>
      </c>
      <c r="D37" s="4" t="s">
        <v>68</v>
      </c>
      <c r="E37" s="1">
        <v>1009143.56</v>
      </c>
      <c r="F37" s="39">
        <v>0</v>
      </c>
      <c r="G37" s="39">
        <v>0</v>
      </c>
      <c r="H37" s="39">
        <v>138</v>
      </c>
      <c r="I37" s="50">
        <v>386968.88</v>
      </c>
      <c r="J37" s="39">
        <v>0</v>
      </c>
      <c r="K37" s="39">
        <v>0</v>
      </c>
      <c r="L37" s="39">
        <v>0</v>
      </c>
      <c r="M37" s="39">
        <v>0</v>
      </c>
      <c r="N37" s="39">
        <v>292.60000000000002</v>
      </c>
      <c r="O37" s="50">
        <v>622174.68000000005</v>
      </c>
      <c r="P37" s="39">
        <v>0</v>
      </c>
    </row>
    <row r="38" spans="1:16" ht="18" outlineLevel="1" x14ac:dyDescent="0.3">
      <c r="A38" s="36">
        <v>29</v>
      </c>
      <c r="B38" s="4" t="s">
        <v>176</v>
      </c>
      <c r="C38" s="3" t="s">
        <v>241</v>
      </c>
      <c r="D38" s="4" t="s">
        <v>231</v>
      </c>
      <c r="E38" s="1">
        <v>2342865.16</v>
      </c>
      <c r="F38" s="39">
        <v>0</v>
      </c>
      <c r="G38" s="39">
        <v>0</v>
      </c>
      <c r="H38" s="39">
        <v>0</v>
      </c>
      <c r="I38" s="50">
        <v>1255280.1599999999</v>
      </c>
      <c r="J38" s="39">
        <v>0</v>
      </c>
      <c r="K38" s="39">
        <v>0</v>
      </c>
      <c r="L38" s="39">
        <v>0</v>
      </c>
      <c r="M38" s="39">
        <v>0</v>
      </c>
      <c r="N38" s="39">
        <v>332.3</v>
      </c>
      <c r="O38" s="50">
        <v>1087585</v>
      </c>
      <c r="P38" s="39">
        <v>0</v>
      </c>
    </row>
    <row r="39" spans="1:16" x14ac:dyDescent="0.3">
      <c r="A39" s="36">
        <v>30</v>
      </c>
      <c r="B39" s="36"/>
      <c r="C39" s="95" t="s">
        <v>583</v>
      </c>
      <c r="D39" s="95"/>
      <c r="E39" s="2">
        <v>34596604.799999997</v>
      </c>
      <c r="F39" s="2">
        <v>1518150.29</v>
      </c>
      <c r="G39" s="2">
        <v>0</v>
      </c>
      <c r="H39" s="2">
        <v>5416.8</v>
      </c>
      <c r="I39" s="2">
        <v>13613946.080000002</v>
      </c>
      <c r="J39" s="2">
        <v>0</v>
      </c>
      <c r="K39" s="2">
        <v>0</v>
      </c>
      <c r="L39" s="2">
        <v>0</v>
      </c>
      <c r="M39" s="2">
        <v>0</v>
      </c>
      <c r="N39" s="2">
        <v>31085.9</v>
      </c>
      <c r="O39" s="2">
        <v>19464508.430000003</v>
      </c>
      <c r="P39" s="2">
        <v>0</v>
      </c>
    </row>
    <row r="40" spans="1:16" x14ac:dyDescent="0.3">
      <c r="A40" s="102" t="s">
        <v>207</v>
      </c>
      <c r="B40" s="102"/>
      <c r="C40" s="102"/>
      <c r="D40" s="102"/>
      <c r="E40" s="102"/>
      <c r="F40" s="102"/>
      <c r="G40" s="102"/>
      <c r="H40" s="102"/>
      <c r="I40" s="102"/>
      <c r="J40" s="102"/>
      <c r="K40" s="102"/>
      <c r="L40" s="102"/>
      <c r="M40" s="102"/>
      <c r="N40" s="102"/>
      <c r="O40" s="102"/>
      <c r="P40" s="102"/>
    </row>
    <row r="41" spans="1:16" outlineLevel="1" x14ac:dyDescent="0.3">
      <c r="A41" s="36">
        <v>31</v>
      </c>
      <c r="B41" s="4" t="s">
        <v>177</v>
      </c>
      <c r="C41" s="35" t="s">
        <v>168</v>
      </c>
      <c r="D41" s="35" t="s">
        <v>137</v>
      </c>
      <c r="E41" s="1">
        <v>5681057.8700000001</v>
      </c>
      <c r="F41" s="39">
        <v>0</v>
      </c>
      <c r="G41" s="39">
        <v>0</v>
      </c>
      <c r="H41" s="44">
        <v>885</v>
      </c>
      <c r="I41" s="39">
        <v>2482754.0299999998</v>
      </c>
      <c r="J41" s="44" t="s">
        <v>19</v>
      </c>
      <c r="K41" s="44" t="s">
        <v>19</v>
      </c>
      <c r="L41" s="44" t="s">
        <v>19</v>
      </c>
      <c r="M41" s="39">
        <v>0</v>
      </c>
      <c r="N41" s="44">
        <v>1796</v>
      </c>
      <c r="O41" s="39">
        <v>3148303.84</v>
      </c>
      <c r="P41" s="45">
        <v>50000</v>
      </c>
    </row>
    <row r="42" spans="1:16" outlineLevel="1" x14ac:dyDescent="0.3">
      <c r="A42" s="36">
        <v>32</v>
      </c>
      <c r="B42" s="4" t="s">
        <v>177</v>
      </c>
      <c r="C42" s="74" t="s">
        <v>168</v>
      </c>
      <c r="D42" s="74" t="s">
        <v>169</v>
      </c>
      <c r="E42" s="1">
        <v>3475072.88</v>
      </c>
      <c r="F42" s="39">
        <v>0</v>
      </c>
      <c r="G42" s="39">
        <v>9198</v>
      </c>
      <c r="H42" s="44">
        <v>580</v>
      </c>
      <c r="I42" s="39">
        <v>2007937.44</v>
      </c>
      <c r="J42" s="44" t="s">
        <v>19</v>
      </c>
      <c r="K42" s="44" t="s">
        <v>19</v>
      </c>
      <c r="L42" s="44" t="s">
        <v>19</v>
      </c>
      <c r="M42" s="39">
        <v>0</v>
      </c>
      <c r="N42" s="44">
        <v>679</v>
      </c>
      <c r="O42" s="39">
        <v>1407937.44</v>
      </c>
      <c r="P42" s="45">
        <v>50000</v>
      </c>
    </row>
    <row r="43" spans="1:16" outlineLevel="1" x14ac:dyDescent="0.3">
      <c r="A43" s="36">
        <v>33</v>
      </c>
      <c r="B43" s="4" t="s">
        <v>177</v>
      </c>
      <c r="C43" s="74" t="s">
        <v>168</v>
      </c>
      <c r="D43" s="74" t="s">
        <v>246</v>
      </c>
      <c r="E43" s="1">
        <v>2987065.08</v>
      </c>
      <c r="F43" s="39">
        <v>0</v>
      </c>
      <c r="G43" s="39">
        <v>0</v>
      </c>
      <c r="H43" s="44">
        <v>338</v>
      </c>
      <c r="I43" s="39">
        <v>935817.99</v>
      </c>
      <c r="J43" s="44" t="s">
        <v>19</v>
      </c>
      <c r="K43" s="44" t="s">
        <v>19</v>
      </c>
      <c r="L43" s="44" t="s">
        <v>19</v>
      </c>
      <c r="M43" s="39">
        <v>365429.1</v>
      </c>
      <c r="N43" s="44">
        <v>676</v>
      </c>
      <c r="O43" s="39">
        <v>1635817.99</v>
      </c>
      <c r="P43" s="45">
        <v>50000</v>
      </c>
    </row>
    <row r="44" spans="1:16" outlineLevel="1" x14ac:dyDescent="0.3">
      <c r="A44" s="36">
        <v>34</v>
      </c>
      <c r="B44" s="4" t="s">
        <v>177</v>
      </c>
      <c r="C44" s="74" t="s">
        <v>168</v>
      </c>
      <c r="D44" s="74" t="s">
        <v>121</v>
      </c>
      <c r="E44" s="1">
        <v>1749838</v>
      </c>
      <c r="F44" s="39" t="s">
        <v>19</v>
      </c>
      <c r="G44" s="39">
        <v>9198</v>
      </c>
      <c r="H44" s="44">
        <v>560</v>
      </c>
      <c r="I44" s="39">
        <v>1740640</v>
      </c>
      <c r="J44" s="44" t="s">
        <v>19</v>
      </c>
      <c r="K44" s="44" t="s">
        <v>19</v>
      </c>
      <c r="L44" s="44" t="s">
        <v>19</v>
      </c>
      <c r="M44" s="39">
        <v>0</v>
      </c>
      <c r="N44" s="44">
        <v>0</v>
      </c>
      <c r="O44" s="39">
        <v>0</v>
      </c>
      <c r="P44" s="45" t="s">
        <v>19</v>
      </c>
    </row>
    <row r="45" spans="1:16" outlineLevel="1" x14ac:dyDescent="0.3">
      <c r="A45" s="36">
        <v>35</v>
      </c>
      <c r="B45" s="4" t="s">
        <v>177</v>
      </c>
      <c r="C45" s="74" t="s">
        <v>168</v>
      </c>
      <c r="D45" s="74" t="s">
        <v>227</v>
      </c>
      <c r="E45" s="1">
        <v>1689461</v>
      </c>
      <c r="F45" s="39" t="s">
        <v>19</v>
      </c>
      <c r="G45" s="39" t="s">
        <v>19</v>
      </c>
      <c r="H45" s="44" t="s">
        <v>19</v>
      </c>
      <c r="I45" s="39">
        <v>1689461</v>
      </c>
      <c r="J45" s="44" t="s">
        <v>19</v>
      </c>
      <c r="K45" s="44" t="s">
        <v>19</v>
      </c>
      <c r="L45" s="44" t="s">
        <v>19</v>
      </c>
      <c r="M45" s="39" t="s">
        <v>19</v>
      </c>
      <c r="N45" s="44" t="s">
        <v>19</v>
      </c>
      <c r="O45" s="39" t="s">
        <v>19</v>
      </c>
      <c r="P45" s="45" t="s">
        <v>19</v>
      </c>
    </row>
    <row r="46" spans="1:16" outlineLevel="1" x14ac:dyDescent="0.3">
      <c r="A46" s="36">
        <v>36</v>
      </c>
      <c r="B46" s="4" t="s">
        <v>177</v>
      </c>
      <c r="C46" s="74" t="s">
        <v>168</v>
      </c>
      <c r="D46" s="74" t="s">
        <v>247</v>
      </c>
      <c r="E46" s="1">
        <v>1358430</v>
      </c>
      <c r="F46" s="39" t="s">
        <v>19</v>
      </c>
      <c r="G46" s="39" t="s">
        <v>19</v>
      </c>
      <c r="H46" s="44" t="s">
        <v>19</v>
      </c>
      <c r="I46" s="39">
        <v>1358430</v>
      </c>
      <c r="J46" s="44" t="s">
        <v>19</v>
      </c>
      <c r="K46" s="44" t="s">
        <v>19</v>
      </c>
      <c r="L46" s="44" t="s">
        <v>19</v>
      </c>
      <c r="M46" s="39" t="s">
        <v>19</v>
      </c>
      <c r="N46" s="44" t="s">
        <v>19</v>
      </c>
      <c r="O46" s="39" t="s">
        <v>19</v>
      </c>
      <c r="P46" s="45" t="s">
        <v>19</v>
      </c>
    </row>
    <row r="47" spans="1:16" outlineLevel="1" x14ac:dyDescent="0.3">
      <c r="A47" s="36">
        <v>37</v>
      </c>
      <c r="B47" s="4" t="s">
        <v>179</v>
      </c>
      <c r="C47" s="74" t="s">
        <v>278</v>
      </c>
      <c r="D47" s="74" t="s">
        <v>248</v>
      </c>
      <c r="E47" s="1">
        <v>3850896</v>
      </c>
      <c r="F47" s="39">
        <v>0</v>
      </c>
      <c r="G47" s="39">
        <v>0</v>
      </c>
      <c r="H47" s="44">
        <v>625</v>
      </c>
      <c r="I47" s="39">
        <v>2125701</v>
      </c>
      <c r="J47" s="44" t="s">
        <v>19</v>
      </c>
      <c r="K47" s="44" t="s">
        <v>19</v>
      </c>
      <c r="L47" s="44" t="s">
        <v>19</v>
      </c>
      <c r="M47" s="39">
        <v>0</v>
      </c>
      <c r="N47" s="44">
        <v>721</v>
      </c>
      <c r="O47" s="39">
        <v>1725195</v>
      </c>
      <c r="P47" s="45" t="s">
        <v>19</v>
      </c>
    </row>
    <row r="48" spans="1:16" outlineLevel="1" x14ac:dyDescent="0.3">
      <c r="A48" s="36">
        <v>38</v>
      </c>
      <c r="B48" s="4" t="s">
        <v>179</v>
      </c>
      <c r="C48" s="74" t="s">
        <v>278</v>
      </c>
      <c r="D48" s="74" t="s">
        <v>249</v>
      </c>
      <c r="E48" s="1">
        <v>1117259</v>
      </c>
      <c r="F48" s="39">
        <v>0</v>
      </c>
      <c r="G48" s="39">
        <v>0</v>
      </c>
      <c r="H48" s="44">
        <v>340</v>
      </c>
      <c r="I48" s="39">
        <v>1117259</v>
      </c>
      <c r="J48" s="44" t="s">
        <v>19</v>
      </c>
      <c r="K48" s="44" t="s">
        <v>19</v>
      </c>
      <c r="L48" s="44" t="s">
        <v>19</v>
      </c>
      <c r="M48" s="39">
        <v>0</v>
      </c>
      <c r="N48" s="39">
        <v>0</v>
      </c>
      <c r="O48" s="39">
        <v>0</v>
      </c>
      <c r="P48" s="45" t="s">
        <v>19</v>
      </c>
    </row>
    <row r="49" spans="1:16" outlineLevel="1" x14ac:dyDescent="0.3">
      <c r="A49" s="36">
        <v>39</v>
      </c>
      <c r="B49" s="4" t="s">
        <v>178</v>
      </c>
      <c r="C49" s="74" t="s">
        <v>279</v>
      </c>
      <c r="D49" s="74" t="s">
        <v>166</v>
      </c>
      <c r="E49" s="1">
        <v>1173753.47</v>
      </c>
      <c r="F49" s="39">
        <v>0</v>
      </c>
      <c r="G49" s="39">
        <v>0</v>
      </c>
      <c r="H49" s="44">
        <v>306</v>
      </c>
      <c r="I49" s="39">
        <v>1173753.47</v>
      </c>
      <c r="J49" s="44" t="s">
        <v>19</v>
      </c>
      <c r="K49" s="44" t="s">
        <v>19</v>
      </c>
      <c r="L49" s="44" t="s">
        <v>19</v>
      </c>
      <c r="M49" s="39">
        <v>0</v>
      </c>
      <c r="N49" s="39">
        <v>0</v>
      </c>
      <c r="O49" s="39">
        <v>0</v>
      </c>
      <c r="P49" s="45" t="s">
        <v>19</v>
      </c>
    </row>
    <row r="50" spans="1:16" x14ac:dyDescent="0.3">
      <c r="A50" s="36">
        <v>40</v>
      </c>
      <c r="B50" s="36"/>
      <c r="C50" s="95" t="s">
        <v>583</v>
      </c>
      <c r="D50" s="95"/>
      <c r="E50" s="2">
        <v>23082833.299999997</v>
      </c>
      <c r="F50" s="2">
        <v>0</v>
      </c>
      <c r="G50" s="2">
        <v>18396</v>
      </c>
      <c r="H50" s="2">
        <v>3634</v>
      </c>
      <c r="I50" s="2">
        <v>14631753.930000002</v>
      </c>
      <c r="J50" s="2">
        <v>0</v>
      </c>
      <c r="K50" s="2">
        <v>0</v>
      </c>
      <c r="L50" s="2">
        <v>0</v>
      </c>
      <c r="M50" s="2">
        <v>365429.1</v>
      </c>
      <c r="N50" s="2">
        <v>3872</v>
      </c>
      <c r="O50" s="2">
        <v>7917254.2699999996</v>
      </c>
      <c r="P50" s="2">
        <v>150000</v>
      </c>
    </row>
    <row r="51" spans="1:16" x14ac:dyDescent="0.3">
      <c r="A51" s="102" t="s">
        <v>35</v>
      </c>
      <c r="B51" s="102"/>
      <c r="C51" s="102"/>
      <c r="D51" s="102"/>
      <c r="E51" s="102"/>
      <c r="F51" s="102"/>
      <c r="G51" s="102"/>
      <c r="H51" s="102"/>
      <c r="I51" s="102"/>
      <c r="J51" s="102"/>
      <c r="K51" s="102"/>
      <c r="L51" s="102"/>
      <c r="M51" s="102"/>
      <c r="N51" s="102"/>
      <c r="O51" s="102"/>
      <c r="P51" s="102"/>
    </row>
    <row r="52" spans="1:16" outlineLevel="1" x14ac:dyDescent="0.3">
      <c r="A52" s="36">
        <v>41</v>
      </c>
      <c r="B52" s="4" t="s">
        <v>182</v>
      </c>
      <c r="C52" s="74" t="s">
        <v>280</v>
      </c>
      <c r="D52" s="74" t="s">
        <v>75</v>
      </c>
      <c r="E52" s="23">
        <v>1063404</v>
      </c>
      <c r="F52" s="39">
        <v>0</v>
      </c>
      <c r="G52" s="39">
        <v>7000</v>
      </c>
      <c r="H52" s="39">
        <v>140</v>
      </c>
      <c r="I52" s="39">
        <v>413214</v>
      </c>
      <c r="J52" s="39">
        <v>0</v>
      </c>
      <c r="K52" s="39">
        <v>0</v>
      </c>
      <c r="L52" s="39">
        <v>0</v>
      </c>
      <c r="M52" s="39">
        <v>0</v>
      </c>
      <c r="N52" s="39">
        <v>220</v>
      </c>
      <c r="O52" s="39">
        <v>623190</v>
      </c>
      <c r="P52" s="39">
        <v>20000</v>
      </c>
    </row>
    <row r="53" spans="1:16" ht="31.2" outlineLevel="1" x14ac:dyDescent="0.3">
      <c r="A53" s="36">
        <v>42</v>
      </c>
      <c r="B53" s="4" t="s">
        <v>182</v>
      </c>
      <c r="C53" s="74" t="s">
        <v>158</v>
      </c>
      <c r="D53" s="74" t="s">
        <v>77</v>
      </c>
      <c r="E53" s="23">
        <v>1812552</v>
      </c>
      <c r="F53" s="39">
        <v>0</v>
      </c>
      <c r="G53" s="39">
        <v>7000</v>
      </c>
      <c r="H53" s="39">
        <v>330</v>
      </c>
      <c r="I53" s="39">
        <v>661547</v>
      </c>
      <c r="J53" s="39">
        <v>0</v>
      </c>
      <c r="K53" s="39">
        <v>0</v>
      </c>
      <c r="L53" s="39">
        <v>0</v>
      </c>
      <c r="M53" s="39">
        <v>0</v>
      </c>
      <c r="N53" s="39">
        <v>370</v>
      </c>
      <c r="O53" s="39">
        <v>1124005</v>
      </c>
      <c r="P53" s="39">
        <v>20000</v>
      </c>
    </row>
    <row r="54" spans="1:16" ht="31.2" outlineLevel="1" x14ac:dyDescent="0.3">
      <c r="A54" s="36">
        <v>43</v>
      </c>
      <c r="B54" s="4" t="s">
        <v>182</v>
      </c>
      <c r="C54" s="74" t="s">
        <v>158</v>
      </c>
      <c r="D54" s="74" t="s">
        <v>75</v>
      </c>
      <c r="E54" s="23">
        <v>2192101</v>
      </c>
      <c r="F54" s="39">
        <v>0</v>
      </c>
      <c r="G54" s="39">
        <v>7000</v>
      </c>
      <c r="H54" s="39">
        <v>460</v>
      </c>
      <c r="I54" s="39">
        <v>1082550</v>
      </c>
      <c r="J54" s="39">
        <v>0</v>
      </c>
      <c r="K54" s="39">
        <v>0</v>
      </c>
      <c r="L54" s="39">
        <v>0</v>
      </c>
      <c r="M54" s="39">
        <v>0</v>
      </c>
      <c r="N54" s="39">
        <v>340</v>
      </c>
      <c r="O54" s="39">
        <v>1082551</v>
      </c>
      <c r="P54" s="39">
        <v>20000</v>
      </c>
    </row>
    <row r="55" spans="1:16" ht="31.2" outlineLevel="1" x14ac:dyDescent="0.3">
      <c r="A55" s="36">
        <v>44</v>
      </c>
      <c r="B55" s="4" t="s">
        <v>182</v>
      </c>
      <c r="C55" s="74" t="s">
        <v>158</v>
      </c>
      <c r="D55" s="74" t="s">
        <v>250</v>
      </c>
      <c r="E55" s="23">
        <v>1896443</v>
      </c>
      <c r="F55" s="39">
        <v>0</v>
      </c>
      <c r="G55" s="39">
        <v>7000</v>
      </c>
      <c r="H55" s="39">
        <v>395</v>
      </c>
      <c r="I55" s="39">
        <v>934721</v>
      </c>
      <c r="J55" s="39">
        <v>0</v>
      </c>
      <c r="K55" s="39">
        <v>0</v>
      </c>
      <c r="L55" s="39">
        <v>0</v>
      </c>
      <c r="M55" s="39">
        <v>0</v>
      </c>
      <c r="N55" s="39">
        <v>475</v>
      </c>
      <c r="O55" s="39">
        <v>934722</v>
      </c>
      <c r="P55" s="39">
        <v>20000</v>
      </c>
    </row>
    <row r="56" spans="1:16" ht="31.2" outlineLevel="1" x14ac:dyDescent="0.3">
      <c r="A56" s="36">
        <v>45</v>
      </c>
      <c r="B56" s="4" t="s">
        <v>182</v>
      </c>
      <c r="C56" s="74" t="s">
        <v>158</v>
      </c>
      <c r="D56" s="74" t="s">
        <v>251</v>
      </c>
      <c r="E56" s="23">
        <v>1928485</v>
      </c>
      <c r="F56" s="39">
        <v>0</v>
      </c>
      <c r="G56" s="39">
        <v>7000</v>
      </c>
      <c r="H56" s="39">
        <v>395</v>
      </c>
      <c r="I56" s="39">
        <v>950742</v>
      </c>
      <c r="J56" s="39">
        <v>0</v>
      </c>
      <c r="K56" s="39">
        <v>0</v>
      </c>
      <c r="L56" s="39">
        <v>0</v>
      </c>
      <c r="M56" s="39">
        <v>0</v>
      </c>
      <c r="N56" s="39">
        <v>460</v>
      </c>
      <c r="O56" s="39">
        <v>950743</v>
      </c>
      <c r="P56" s="39">
        <v>20000</v>
      </c>
    </row>
    <row r="57" spans="1:16" outlineLevel="1" x14ac:dyDescent="0.3">
      <c r="A57" s="36">
        <v>46</v>
      </c>
      <c r="B57" s="4" t="s">
        <v>181</v>
      </c>
      <c r="C57" s="74" t="s">
        <v>49</v>
      </c>
      <c r="D57" s="74" t="s">
        <v>72</v>
      </c>
      <c r="E57" s="23">
        <v>2205523</v>
      </c>
      <c r="F57" s="39">
        <v>0</v>
      </c>
      <c r="G57" s="39">
        <v>7000</v>
      </c>
      <c r="H57" s="39">
        <v>350</v>
      </c>
      <c r="I57" s="39">
        <v>1055277</v>
      </c>
      <c r="J57" s="39">
        <v>0</v>
      </c>
      <c r="K57" s="39">
        <v>0</v>
      </c>
      <c r="L57" s="39">
        <v>0</v>
      </c>
      <c r="M57" s="39">
        <v>0</v>
      </c>
      <c r="N57" s="39">
        <v>430</v>
      </c>
      <c r="O57" s="39">
        <v>1123246</v>
      </c>
      <c r="P57" s="39">
        <v>20000</v>
      </c>
    </row>
    <row r="58" spans="1:16" outlineLevel="1" x14ac:dyDescent="0.3">
      <c r="A58" s="36">
        <v>47</v>
      </c>
      <c r="B58" s="4" t="s">
        <v>181</v>
      </c>
      <c r="C58" s="74" t="s">
        <v>49</v>
      </c>
      <c r="D58" s="74" t="s">
        <v>73</v>
      </c>
      <c r="E58" s="23">
        <v>5006116</v>
      </c>
      <c r="F58" s="39">
        <v>0</v>
      </c>
      <c r="G58" s="39">
        <v>0</v>
      </c>
      <c r="H58" s="39">
        <v>720</v>
      </c>
      <c r="I58" s="39">
        <v>921434</v>
      </c>
      <c r="J58" s="39">
        <v>0</v>
      </c>
      <c r="K58" s="39">
        <v>0</v>
      </c>
      <c r="L58" s="39">
        <v>0</v>
      </c>
      <c r="M58" s="39">
        <v>0</v>
      </c>
      <c r="N58" s="39">
        <v>1750</v>
      </c>
      <c r="O58" s="39">
        <v>4064682</v>
      </c>
      <c r="P58" s="39">
        <v>20000</v>
      </c>
    </row>
    <row r="59" spans="1:16" outlineLevel="1" x14ac:dyDescent="0.3">
      <c r="A59" s="36">
        <v>48</v>
      </c>
      <c r="B59" s="4" t="s">
        <v>181</v>
      </c>
      <c r="C59" s="74" t="s">
        <v>49</v>
      </c>
      <c r="D59" s="74" t="s">
        <v>252</v>
      </c>
      <c r="E59" s="23">
        <v>694771</v>
      </c>
      <c r="F59" s="39">
        <v>0</v>
      </c>
      <c r="G59" s="39">
        <v>7000</v>
      </c>
      <c r="H59" s="39">
        <v>0</v>
      </c>
      <c r="I59" s="39">
        <v>0</v>
      </c>
      <c r="J59" s="39">
        <v>0</v>
      </c>
      <c r="K59" s="39">
        <v>0</v>
      </c>
      <c r="L59" s="39">
        <v>0</v>
      </c>
      <c r="M59" s="39">
        <v>0</v>
      </c>
      <c r="N59" s="39">
        <v>335</v>
      </c>
      <c r="O59" s="39">
        <v>667771</v>
      </c>
      <c r="P59" s="39">
        <v>20000</v>
      </c>
    </row>
    <row r="60" spans="1:16" outlineLevel="1" x14ac:dyDescent="0.3">
      <c r="A60" s="36">
        <v>49</v>
      </c>
      <c r="B60" s="4" t="s">
        <v>181</v>
      </c>
      <c r="C60" s="74" t="s">
        <v>49</v>
      </c>
      <c r="D60" s="74" t="s">
        <v>213</v>
      </c>
      <c r="E60" s="23">
        <v>594557.80000000005</v>
      </c>
      <c r="F60" s="39">
        <v>0</v>
      </c>
      <c r="G60" s="39">
        <v>0</v>
      </c>
      <c r="H60" s="39">
        <v>0</v>
      </c>
      <c r="I60" s="39">
        <v>0</v>
      </c>
      <c r="J60" s="39">
        <v>0</v>
      </c>
      <c r="K60" s="39">
        <v>0</v>
      </c>
      <c r="L60" s="39">
        <v>0</v>
      </c>
      <c r="M60" s="39">
        <v>0</v>
      </c>
      <c r="N60" s="39">
        <v>120</v>
      </c>
      <c r="O60" s="39">
        <v>574557.80000000005</v>
      </c>
      <c r="P60" s="39">
        <v>20000</v>
      </c>
    </row>
    <row r="61" spans="1:16" outlineLevel="1" x14ac:dyDescent="0.3">
      <c r="A61" s="36">
        <v>50</v>
      </c>
      <c r="B61" s="4" t="s">
        <v>183</v>
      </c>
      <c r="C61" s="74" t="s">
        <v>281</v>
      </c>
      <c r="D61" s="74" t="s">
        <v>71</v>
      </c>
      <c r="E61" s="23">
        <v>3369319</v>
      </c>
      <c r="F61" s="39">
        <v>0</v>
      </c>
      <c r="G61" s="39">
        <v>7000</v>
      </c>
      <c r="H61" s="39">
        <v>400</v>
      </c>
      <c r="I61" s="39">
        <v>1568550</v>
      </c>
      <c r="J61" s="39">
        <v>0</v>
      </c>
      <c r="K61" s="39">
        <v>0</v>
      </c>
      <c r="L61" s="39">
        <v>0</v>
      </c>
      <c r="M61" s="39">
        <v>0</v>
      </c>
      <c r="N61" s="39">
        <v>580</v>
      </c>
      <c r="O61" s="39">
        <v>1773769</v>
      </c>
      <c r="P61" s="39">
        <v>20000</v>
      </c>
    </row>
    <row r="62" spans="1:16" outlineLevel="1" x14ac:dyDescent="0.3">
      <c r="A62" s="36">
        <v>51</v>
      </c>
      <c r="B62" s="4" t="s">
        <v>183</v>
      </c>
      <c r="C62" s="74" t="s">
        <v>159</v>
      </c>
      <c r="D62" s="74" t="s">
        <v>282</v>
      </c>
      <c r="E62" s="23">
        <v>1129525</v>
      </c>
      <c r="F62" s="39">
        <v>0</v>
      </c>
      <c r="G62" s="39">
        <v>7000</v>
      </c>
      <c r="H62" s="39">
        <v>0</v>
      </c>
      <c r="I62" s="39">
        <v>0</v>
      </c>
      <c r="J62" s="39">
        <v>0</v>
      </c>
      <c r="K62" s="39">
        <v>0</v>
      </c>
      <c r="L62" s="39">
        <v>0</v>
      </c>
      <c r="M62" s="39">
        <v>0</v>
      </c>
      <c r="N62" s="39">
        <v>384</v>
      </c>
      <c r="O62" s="39">
        <v>1102525</v>
      </c>
      <c r="P62" s="39">
        <v>20000</v>
      </c>
    </row>
    <row r="63" spans="1:16" outlineLevel="1" x14ac:dyDescent="0.3">
      <c r="A63" s="36">
        <v>52</v>
      </c>
      <c r="B63" s="4" t="s">
        <v>183</v>
      </c>
      <c r="C63" s="74" t="s">
        <v>159</v>
      </c>
      <c r="D63" s="74" t="s">
        <v>283</v>
      </c>
      <c r="E63" s="23">
        <v>1144963</v>
      </c>
      <c r="F63" s="39">
        <v>0</v>
      </c>
      <c r="G63" s="39">
        <v>7000</v>
      </c>
      <c r="H63" s="39">
        <v>0</v>
      </c>
      <c r="I63" s="39">
        <v>0</v>
      </c>
      <c r="J63" s="39">
        <v>0</v>
      </c>
      <c r="K63" s="39">
        <v>0</v>
      </c>
      <c r="L63" s="39">
        <v>0</v>
      </c>
      <c r="M63" s="39">
        <v>0</v>
      </c>
      <c r="N63" s="39">
        <v>384</v>
      </c>
      <c r="O63" s="39">
        <v>1117963</v>
      </c>
      <c r="P63" s="39">
        <v>20000</v>
      </c>
    </row>
    <row r="64" spans="1:16" outlineLevel="1" x14ac:dyDescent="0.3">
      <c r="A64" s="36">
        <v>53</v>
      </c>
      <c r="B64" s="4" t="s">
        <v>180</v>
      </c>
      <c r="C64" s="74" t="s">
        <v>58</v>
      </c>
      <c r="D64" s="74" t="s">
        <v>69</v>
      </c>
      <c r="E64" s="23">
        <v>5958601</v>
      </c>
      <c r="F64" s="39">
        <v>0</v>
      </c>
      <c r="G64" s="39">
        <v>7000</v>
      </c>
      <c r="H64" s="39">
        <v>0</v>
      </c>
      <c r="I64" s="39">
        <v>0</v>
      </c>
      <c r="J64" s="39">
        <v>0</v>
      </c>
      <c r="K64" s="39">
        <v>0</v>
      </c>
      <c r="L64" s="39">
        <v>0</v>
      </c>
      <c r="M64" s="39">
        <v>0</v>
      </c>
      <c r="N64" s="39">
        <v>1300</v>
      </c>
      <c r="O64" s="39">
        <v>5931601</v>
      </c>
      <c r="P64" s="39">
        <v>20000</v>
      </c>
    </row>
    <row r="65" spans="1:16" outlineLevel="1" x14ac:dyDescent="0.3">
      <c r="A65" s="36">
        <v>54</v>
      </c>
      <c r="B65" s="4" t="s">
        <v>180</v>
      </c>
      <c r="C65" s="74" t="s">
        <v>58</v>
      </c>
      <c r="D65" s="74" t="s">
        <v>70</v>
      </c>
      <c r="E65" s="23">
        <v>3763917</v>
      </c>
      <c r="F65" s="39">
        <v>0</v>
      </c>
      <c r="G65" s="39">
        <v>7000</v>
      </c>
      <c r="H65" s="39">
        <v>480</v>
      </c>
      <c r="I65" s="39">
        <v>3736917</v>
      </c>
      <c r="J65" s="39">
        <v>0</v>
      </c>
      <c r="K65" s="39">
        <v>0</v>
      </c>
      <c r="L65" s="39">
        <v>0</v>
      </c>
      <c r="M65" s="39">
        <v>0</v>
      </c>
      <c r="N65" s="39">
        <v>0</v>
      </c>
      <c r="O65" s="39">
        <v>0</v>
      </c>
      <c r="P65" s="39">
        <v>20000</v>
      </c>
    </row>
    <row r="66" spans="1:16" outlineLevel="1" x14ac:dyDescent="0.3">
      <c r="A66" s="36">
        <v>55</v>
      </c>
      <c r="B66" s="4" t="s">
        <v>180</v>
      </c>
      <c r="C66" s="74" t="s">
        <v>58</v>
      </c>
      <c r="D66" s="74" t="s">
        <v>253</v>
      </c>
      <c r="E66" s="23">
        <v>1969201</v>
      </c>
      <c r="F66" s="39">
        <v>0</v>
      </c>
      <c r="G66" s="39">
        <v>7000</v>
      </c>
      <c r="H66" s="39">
        <v>305</v>
      </c>
      <c r="I66" s="39">
        <v>971100</v>
      </c>
      <c r="J66" s="39">
        <v>0</v>
      </c>
      <c r="K66" s="39">
        <v>0</v>
      </c>
      <c r="L66" s="39">
        <v>0</v>
      </c>
      <c r="M66" s="39">
        <v>0</v>
      </c>
      <c r="N66" s="39">
        <v>425</v>
      </c>
      <c r="O66" s="39">
        <v>971101</v>
      </c>
      <c r="P66" s="39">
        <v>20000</v>
      </c>
    </row>
    <row r="67" spans="1:16" outlineLevel="1" x14ac:dyDescent="0.3">
      <c r="A67" s="36">
        <v>56</v>
      </c>
      <c r="B67" s="4" t="s">
        <v>180</v>
      </c>
      <c r="C67" s="74" t="s">
        <v>58</v>
      </c>
      <c r="D67" s="74" t="s">
        <v>254</v>
      </c>
      <c r="E67" s="23">
        <v>3116168</v>
      </c>
      <c r="F67" s="39">
        <v>0</v>
      </c>
      <c r="G67" s="39">
        <v>7000</v>
      </c>
      <c r="H67" s="39">
        <v>324</v>
      </c>
      <c r="I67" s="39">
        <v>1544584</v>
      </c>
      <c r="J67" s="39">
        <v>0</v>
      </c>
      <c r="K67" s="39">
        <v>0</v>
      </c>
      <c r="L67" s="39">
        <v>0</v>
      </c>
      <c r="M67" s="39">
        <v>0</v>
      </c>
      <c r="N67" s="39">
        <v>473</v>
      </c>
      <c r="O67" s="39">
        <v>1544584</v>
      </c>
      <c r="P67" s="39">
        <v>20000</v>
      </c>
    </row>
    <row r="68" spans="1:16" outlineLevel="1" x14ac:dyDescent="0.3">
      <c r="A68" s="36">
        <v>57</v>
      </c>
      <c r="B68" s="4" t="s">
        <v>184</v>
      </c>
      <c r="C68" s="74" t="s">
        <v>160</v>
      </c>
      <c r="D68" s="74" t="s">
        <v>74</v>
      </c>
      <c r="E68" s="23">
        <v>3178497</v>
      </c>
      <c r="F68" s="39">
        <v>0</v>
      </c>
      <c r="G68" s="39">
        <v>7000</v>
      </c>
      <c r="H68" s="39">
        <v>360</v>
      </c>
      <c r="I68" s="39">
        <v>1018879</v>
      </c>
      <c r="J68" s="39">
        <v>0</v>
      </c>
      <c r="K68" s="39">
        <v>0</v>
      </c>
      <c r="L68" s="39">
        <v>0</v>
      </c>
      <c r="M68" s="39">
        <v>0</v>
      </c>
      <c r="N68" s="39">
        <v>400</v>
      </c>
      <c r="O68" s="39">
        <v>2132618</v>
      </c>
      <c r="P68" s="39">
        <v>20000</v>
      </c>
    </row>
    <row r="69" spans="1:16" outlineLevel="1" x14ac:dyDescent="0.3">
      <c r="A69" s="36">
        <v>58</v>
      </c>
      <c r="B69" s="4" t="s">
        <v>184</v>
      </c>
      <c r="C69" s="74" t="s">
        <v>284</v>
      </c>
      <c r="D69" s="74" t="s">
        <v>76</v>
      </c>
      <c r="E69" s="23">
        <v>1531904</v>
      </c>
      <c r="F69" s="39">
        <v>97518</v>
      </c>
      <c r="G69" s="39">
        <v>7000</v>
      </c>
      <c r="H69" s="39">
        <v>0</v>
      </c>
      <c r="I69" s="39">
        <v>0</v>
      </c>
      <c r="J69" s="39">
        <v>0</v>
      </c>
      <c r="K69" s="39">
        <v>0</v>
      </c>
      <c r="L69" s="39">
        <v>0</v>
      </c>
      <c r="M69" s="39">
        <v>0</v>
      </c>
      <c r="N69" s="39">
        <v>380</v>
      </c>
      <c r="O69" s="39">
        <v>1407386</v>
      </c>
      <c r="P69" s="39">
        <v>20000</v>
      </c>
    </row>
    <row r="70" spans="1:16" outlineLevel="1" x14ac:dyDescent="0.3">
      <c r="A70" s="36">
        <v>59</v>
      </c>
      <c r="B70" s="4" t="s">
        <v>184</v>
      </c>
      <c r="C70" s="74" t="s">
        <v>160</v>
      </c>
      <c r="D70" s="74" t="s">
        <v>78</v>
      </c>
      <c r="E70" s="23">
        <v>3396799</v>
      </c>
      <c r="F70" s="39">
        <v>0</v>
      </c>
      <c r="G70" s="39">
        <v>7000</v>
      </c>
      <c r="H70" s="39">
        <v>380</v>
      </c>
      <c r="I70" s="39">
        <v>1509670</v>
      </c>
      <c r="J70" s="39">
        <v>0</v>
      </c>
      <c r="K70" s="39">
        <v>0</v>
      </c>
      <c r="L70" s="39">
        <v>0</v>
      </c>
      <c r="M70" s="39">
        <v>0</v>
      </c>
      <c r="N70" s="39">
        <v>480</v>
      </c>
      <c r="O70" s="39">
        <v>1860129</v>
      </c>
      <c r="P70" s="39">
        <v>20000</v>
      </c>
    </row>
    <row r="71" spans="1:16" outlineLevel="1" x14ac:dyDescent="0.3">
      <c r="A71" s="36">
        <v>60</v>
      </c>
      <c r="B71" s="4" t="s">
        <v>184</v>
      </c>
      <c r="C71" s="74" t="s">
        <v>160</v>
      </c>
      <c r="D71" s="74" t="s">
        <v>137</v>
      </c>
      <c r="E71" s="23">
        <v>1890462</v>
      </c>
      <c r="F71" s="39">
        <v>0</v>
      </c>
      <c r="G71" s="39">
        <v>7000</v>
      </c>
      <c r="H71" s="39">
        <v>0</v>
      </c>
      <c r="I71" s="39">
        <v>0</v>
      </c>
      <c r="J71" s="39">
        <v>0</v>
      </c>
      <c r="K71" s="39">
        <v>0</v>
      </c>
      <c r="L71" s="39">
        <v>0</v>
      </c>
      <c r="M71" s="39">
        <v>0</v>
      </c>
      <c r="N71" s="39">
        <v>560</v>
      </c>
      <c r="O71" s="39">
        <v>1863462</v>
      </c>
      <c r="P71" s="39">
        <v>20000</v>
      </c>
    </row>
    <row r="72" spans="1:16" outlineLevel="1" x14ac:dyDescent="0.3">
      <c r="A72" s="36">
        <v>61</v>
      </c>
      <c r="B72" s="4" t="s">
        <v>184</v>
      </c>
      <c r="C72" s="74" t="s">
        <v>160</v>
      </c>
      <c r="D72" s="74" t="s">
        <v>138</v>
      </c>
      <c r="E72" s="23">
        <v>1820026</v>
      </c>
      <c r="F72" s="39">
        <v>0</v>
      </c>
      <c r="G72" s="39">
        <v>7000</v>
      </c>
      <c r="H72" s="39">
        <v>0</v>
      </c>
      <c r="I72" s="39">
        <v>0</v>
      </c>
      <c r="J72" s="39">
        <v>0</v>
      </c>
      <c r="K72" s="39">
        <v>0</v>
      </c>
      <c r="L72" s="39">
        <v>0</v>
      </c>
      <c r="M72" s="39">
        <v>0</v>
      </c>
      <c r="N72" s="39">
        <v>470</v>
      </c>
      <c r="O72" s="39">
        <v>1793026</v>
      </c>
      <c r="P72" s="39">
        <v>20000</v>
      </c>
    </row>
    <row r="73" spans="1:16" outlineLevel="1" x14ac:dyDescent="0.3">
      <c r="A73" s="36">
        <v>62</v>
      </c>
      <c r="B73" s="4" t="s">
        <v>185</v>
      </c>
      <c r="C73" s="74" t="s">
        <v>161</v>
      </c>
      <c r="D73" s="74" t="s">
        <v>255</v>
      </c>
      <c r="E73" s="23">
        <v>1614690</v>
      </c>
      <c r="F73" s="39">
        <v>0</v>
      </c>
      <c r="G73" s="39">
        <v>7000</v>
      </c>
      <c r="H73" s="39">
        <v>294</v>
      </c>
      <c r="I73" s="39">
        <v>793845</v>
      </c>
      <c r="J73" s="39">
        <v>0</v>
      </c>
      <c r="K73" s="39">
        <v>0</v>
      </c>
      <c r="L73" s="39">
        <v>0</v>
      </c>
      <c r="M73" s="39">
        <v>0</v>
      </c>
      <c r="N73" s="39">
        <v>380</v>
      </c>
      <c r="O73" s="39">
        <v>793845</v>
      </c>
      <c r="P73" s="39">
        <v>20000</v>
      </c>
    </row>
    <row r="74" spans="1:16" outlineLevel="1" x14ac:dyDescent="0.3">
      <c r="A74" s="36">
        <v>63</v>
      </c>
      <c r="B74" s="4" t="s">
        <v>185</v>
      </c>
      <c r="C74" s="74" t="s">
        <v>162</v>
      </c>
      <c r="D74" s="74" t="s">
        <v>256</v>
      </c>
      <c r="E74" s="23">
        <v>1886243.12</v>
      </c>
      <c r="F74" s="39">
        <v>0</v>
      </c>
      <c r="G74" s="39">
        <v>7000</v>
      </c>
      <c r="H74" s="39">
        <v>210</v>
      </c>
      <c r="I74" s="39">
        <v>929621.56</v>
      </c>
      <c r="J74" s="39">
        <v>0</v>
      </c>
      <c r="K74" s="39">
        <v>0</v>
      </c>
      <c r="L74" s="39">
        <v>0</v>
      </c>
      <c r="M74" s="39">
        <v>0</v>
      </c>
      <c r="N74" s="39">
        <v>280</v>
      </c>
      <c r="O74" s="39">
        <v>929621.56</v>
      </c>
      <c r="P74" s="39">
        <v>20000</v>
      </c>
    </row>
    <row r="75" spans="1:16" outlineLevel="1" x14ac:dyDescent="0.3">
      <c r="A75" s="36">
        <v>64</v>
      </c>
      <c r="B75" s="4" t="s">
        <v>185</v>
      </c>
      <c r="C75" s="74" t="s">
        <v>162</v>
      </c>
      <c r="D75" s="74" t="s">
        <v>257</v>
      </c>
      <c r="E75" s="23">
        <v>1766828</v>
      </c>
      <c r="F75" s="39">
        <v>0</v>
      </c>
      <c r="G75" s="39">
        <v>7000</v>
      </c>
      <c r="H75" s="39">
        <v>210</v>
      </c>
      <c r="I75" s="39">
        <v>869914</v>
      </c>
      <c r="J75" s="39">
        <v>0</v>
      </c>
      <c r="K75" s="39">
        <v>0</v>
      </c>
      <c r="L75" s="39">
        <v>0</v>
      </c>
      <c r="M75" s="39">
        <v>0</v>
      </c>
      <c r="N75" s="39">
        <v>280</v>
      </c>
      <c r="O75" s="39">
        <v>869914</v>
      </c>
      <c r="P75" s="39">
        <v>20000</v>
      </c>
    </row>
    <row r="76" spans="1:16" outlineLevel="1" x14ac:dyDescent="0.3">
      <c r="A76" s="36">
        <v>65</v>
      </c>
      <c r="B76" s="4" t="s">
        <v>186</v>
      </c>
      <c r="C76" s="74" t="s">
        <v>163</v>
      </c>
      <c r="D76" s="74" t="s">
        <v>258</v>
      </c>
      <c r="E76" s="23">
        <v>825285</v>
      </c>
      <c r="F76" s="39">
        <v>0</v>
      </c>
      <c r="G76" s="39">
        <v>7000</v>
      </c>
      <c r="H76" s="39">
        <v>364</v>
      </c>
      <c r="I76" s="39">
        <v>798285</v>
      </c>
      <c r="J76" s="39">
        <v>0</v>
      </c>
      <c r="K76" s="39">
        <v>0</v>
      </c>
      <c r="L76" s="39">
        <v>0</v>
      </c>
      <c r="M76" s="39">
        <v>0</v>
      </c>
      <c r="N76" s="39">
        <v>0</v>
      </c>
      <c r="O76" s="39">
        <v>0</v>
      </c>
      <c r="P76" s="39">
        <v>20000</v>
      </c>
    </row>
    <row r="77" spans="1:16" outlineLevel="1" x14ac:dyDescent="0.3">
      <c r="A77" s="36">
        <v>66</v>
      </c>
      <c r="B77" s="4" t="s">
        <v>186</v>
      </c>
      <c r="C77" s="74" t="s">
        <v>163</v>
      </c>
      <c r="D77" s="74" t="s">
        <v>259</v>
      </c>
      <c r="E77" s="23">
        <v>1449903</v>
      </c>
      <c r="F77" s="39">
        <v>0</v>
      </c>
      <c r="G77" s="39">
        <v>7000</v>
      </c>
      <c r="H77" s="39">
        <v>547</v>
      </c>
      <c r="I77" s="39">
        <v>1422903</v>
      </c>
      <c r="J77" s="39">
        <v>0</v>
      </c>
      <c r="K77" s="39">
        <v>0</v>
      </c>
      <c r="L77" s="39">
        <v>0</v>
      </c>
      <c r="M77" s="39">
        <v>0</v>
      </c>
      <c r="N77" s="39">
        <v>0</v>
      </c>
      <c r="O77" s="39">
        <v>0</v>
      </c>
      <c r="P77" s="39">
        <v>20000</v>
      </c>
    </row>
    <row r="78" spans="1:16" outlineLevel="1" x14ac:dyDescent="0.3">
      <c r="A78" s="36">
        <v>67</v>
      </c>
      <c r="B78" s="4" t="s">
        <v>186</v>
      </c>
      <c r="C78" s="74" t="s">
        <v>163</v>
      </c>
      <c r="D78" s="74" t="s">
        <v>260</v>
      </c>
      <c r="E78" s="23">
        <v>1229914</v>
      </c>
      <c r="F78" s="39">
        <v>0</v>
      </c>
      <c r="G78" s="39">
        <v>7000</v>
      </c>
      <c r="H78" s="39">
        <v>571</v>
      </c>
      <c r="I78" s="39">
        <v>1202914</v>
      </c>
      <c r="J78" s="39">
        <v>0</v>
      </c>
      <c r="K78" s="39">
        <v>0</v>
      </c>
      <c r="L78" s="39">
        <v>0</v>
      </c>
      <c r="M78" s="39">
        <v>0</v>
      </c>
      <c r="N78" s="39">
        <v>0</v>
      </c>
      <c r="O78" s="39">
        <v>0</v>
      </c>
      <c r="P78" s="39">
        <v>20000</v>
      </c>
    </row>
    <row r="79" spans="1:16" outlineLevel="1" x14ac:dyDescent="0.3">
      <c r="A79" s="36">
        <v>68</v>
      </c>
      <c r="B79" s="4" t="s">
        <v>186</v>
      </c>
      <c r="C79" s="74" t="s">
        <v>164</v>
      </c>
      <c r="D79" s="74" t="s">
        <v>261</v>
      </c>
      <c r="E79" s="23">
        <v>527672</v>
      </c>
      <c r="F79" s="39">
        <v>0</v>
      </c>
      <c r="G79" s="39">
        <v>7000</v>
      </c>
      <c r="H79" s="39">
        <v>289</v>
      </c>
      <c r="I79" s="39">
        <v>500672</v>
      </c>
      <c r="J79" s="39">
        <v>0</v>
      </c>
      <c r="K79" s="39">
        <v>0</v>
      </c>
      <c r="L79" s="39">
        <v>0</v>
      </c>
      <c r="M79" s="39">
        <v>0</v>
      </c>
      <c r="N79" s="39">
        <v>0</v>
      </c>
      <c r="O79" s="39">
        <v>0</v>
      </c>
      <c r="P79" s="39">
        <v>20000</v>
      </c>
    </row>
    <row r="80" spans="1:16" outlineLevel="1" x14ac:dyDescent="0.3">
      <c r="A80" s="36">
        <v>69</v>
      </c>
      <c r="B80" s="4" t="s">
        <v>186</v>
      </c>
      <c r="C80" s="74" t="s">
        <v>165</v>
      </c>
      <c r="D80" s="74" t="s">
        <v>262</v>
      </c>
      <c r="E80" s="23">
        <v>690081</v>
      </c>
      <c r="F80" s="39">
        <v>0</v>
      </c>
      <c r="G80" s="39">
        <v>7000</v>
      </c>
      <c r="H80" s="39">
        <v>245</v>
      </c>
      <c r="I80" s="39">
        <v>663081</v>
      </c>
      <c r="J80" s="39">
        <v>0</v>
      </c>
      <c r="K80" s="39">
        <v>0</v>
      </c>
      <c r="L80" s="39">
        <v>0</v>
      </c>
      <c r="M80" s="39">
        <v>0</v>
      </c>
      <c r="N80" s="39">
        <v>0</v>
      </c>
      <c r="O80" s="39">
        <v>0</v>
      </c>
      <c r="P80" s="39">
        <v>20000</v>
      </c>
    </row>
    <row r="81" spans="1:16" x14ac:dyDescent="0.3">
      <c r="A81" s="36">
        <v>70</v>
      </c>
      <c r="B81" s="36"/>
      <c r="C81" s="105" t="s">
        <v>583</v>
      </c>
      <c r="D81" s="106"/>
      <c r="E81" s="2">
        <v>59653950.919999994</v>
      </c>
      <c r="F81" s="2">
        <v>97518</v>
      </c>
      <c r="G81" s="2">
        <v>189000</v>
      </c>
      <c r="H81" s="2">
        <v>7769</v>
      </c>
      <c r="I81" s="2">
        <v>23550420.559999999</v>
      </c>
      <c r="J81" s="2">
        <v>0</v>
      </c>
      <c r="K81" s="2">
        <v>0</v>
      </c>
      <c r="L81" s="2">
        <v>0</v>
      </c>
      <c r="M81" s="2">
        <v>0</v>
      </c>
      <c r="N81" s="2">
        <v>11276</v>
      </c>
      <c r="O81" s="2">
        <v>35237012.359999999</v>
      </c>
      <c r="P81" s="2">
        <v>580000</v>
      </c>
    </row>
    <row r="82" spans="1:16" x14ac:dyDescent="0.3">
      <c r="A82" s="102" t="s">
        <v>20</v>
      </c>
      <c r="B82" s="102"/>
      <c r="C82" s="102"/>
      <c r="D82" s="102"/>
      <c r="E82" s="102"/>
      <c r="F82" s="102"/>
      <c r="G82" s="102"/>
      <c r="H82" s="102"/>
      <c r="I82" s="102"/>
      <c r="J82" s="102"/>
      <c r="K82" s="102"/>
      <c r="L82" s="102"/>
      <c r="M82" s="102"/>
      <c r="N82" s="102"/>
      <c r="O82" s="102"/>
      <c r="P82" s="102"/>
    </row>
    <row r="83" spans="1:16" outlineLevel="1" x14ac:dyDescent="0.3">
      <c r="A83" s="36">
        <v>71</v>
      </c>
      <c r="B83" s="4" t="s">
        <v>209</v>
      </c>
      <c r="C83" s="74" t="s">
        <v>263</v>
      </c>
      <c r="D83" s="74" t="s">
        <v>79</v>
      </c>
      <c r="E83" s="1">
        <v>874753</v>
      </c>
      <c r="F83" s="39">
        <v>0</v>
      </c>
      <c r="G83" s="39">
        <v>0</v>
      </c>
      <c r="H83" s="39">
        <v>0</v>
      </c>
      <c r="I83" s="39">
        <v>0</v>
      </c>
      <c r="J83" s="39">
        <v>0</v>
      </c>
      <c r="K83" s="39">
        <v>0</v>
      </c>
      <c r="L83" s="39">
        <v>0</v>
      </c>
      <c r="M83" s="39">
        <v>0</v>
      </c>
      <c r="N83" s="39">
        <v>247.7</v>
      </c>
      <c r="O83" s="39">
        <v>874753</v>
      </c>
      <c r="P83" s="39">
        <v>0</v>
      </c>
    </row>
    <row r="84" spans="1:16" outlineLevel="1" x14ac:dyDescent="0.3">
      <c r="A84" s="36">
        <v>72</v>
      </c>
      <c r="B84" s="4" t="s">
        <v>209</v>
      </c>
      <c r="C84" s="74" t="s">
        <v>263</v>
      </c>
      <c r="D84" s="74" t="s">
        <v>80</v>
      </c>
      <c r="E84" s="1">
        <v>1586520</v>
      </c>
      <c r="F84" s="39">
        <v>80949</v>
      </c>
      <c r="G84" s="39">
        <v>0</v>
      </c>
      <c r="H84" s="39">
        <v>322.60000000000002</v>
      </c>
      <c r="I84" s="39">
        <v>611630</v>
      </c>
      <c r="J84" s="39">
        <v>0</v>
      </c>
      <c r="K84" s="39">
        <v>0</v>
      </c>
      <c r="L84" s="39">
        <v>0</v>
      </c>
      <c r="M84" s="39">
        <v>0</v>
      </c>
      <c r="N84" s="39">
        <v>363.5</v>
      </c>
      <c r="O84" s="39">
        <v>870941</v>
      </c>
      <c r="P84" s="39">
        <v>23000</v>
      </c>
    </row>
    <row r="85" spans="1:16" outlineLevel="1" x14ac:dyDescent="0.3">
      <c r="A85" s="36">
        <v>73</v>
      </c>
      <c r="B85" s="4" t="s">
        <v>209</v>
      </c>
      <c r="C85" s="74" t="s">
        <v>263</v>
      </c>
      <c r="D85" s="74" t="s">
        <v>81</v>
      </c>
      <c r="E85" s="1">
        <v>2049060</v>
      </c>
      <c r="F85" s="39">
        <v>115057</v>
      </c>
      <c r="G85" s="39">
        <v>15492</v>
      </c>
      <c r="H85" s="39">
        <v>320.5</v>
      </c>
      <c r="I85" s="39">
        <v>603664</v>
      </c>
      <c r="J85" s="39">
        <v>0</v>
      </c>
      <c r="K85" s="39">
        <v>0</v>
      </c>
      <c r="L85" s="39">
        <v>0</v>
      </c>
      <c r="M85" s="39">
        <v>0</v>
      </c>
      <c r="N85" s="39">
        <v>502.4</v>
      </c>
      <c r="O85" s="39">
        <v>1291847</v>
      </c>
      <c r="P85" s="39">
        <v>23000</v>
      </c>
    </row>
    <row r="86" spans="1:16" outlineLevel="1" x14ac:dyDescent="0.3">
      <c r="A86" s="36">
        <v>74</v>
      </c>
      <c r="B86" s="4" t="s">
        <v>209</v>
      </c>
      <c r="C86" s="74" t="s">
        <v>263</v>
      </c>
      <c r="D86" s="74" t="s">
        <v>82</v>
      </c>
      <c r="E86" s="1">
        <v>2877185</v>
      </c>
      <c r="F86" s="39">
        <v>0</v>
      </c>
      <c r="G86" s="39">
        <v>0</v>
      </c>
      <c r="H86" s="39">
        <v>0</v>
      </c>
      <c r="I86" s="39">
        <v>0</v>
      </c>
      <c r="J86" s="39">
        <v>0</v>
      </c>
      <c r="K86" s="39">
        <v>0</v>
      </c>
      <c r="L86" s="39">
        <v>0</v>
      </c>
      <c r="M86" s="39">
        <v>0</v>
      </c>
      <c r="N86" s="39">
        <v>1185.8</v>
      </c>
      <c r="O86" s="39">
        <v>2877185</v>
      </c>
      <c r="P86" s="39">
        <v>0</v>
      </c>
    </row>
    <row r="87" spans="1:16" outlineLevel="1" x14ac:dyDescent="0.3">
      <c r="A87" s="36">
        <v>75</v>
      </c>
      <c r="B87" s="4" t="s">
        <v>209</v>
      </c>
      <c r="C87" s="74" t="s">
        <v>263</v>
      </c>
      <c r="D87" s="74" t="s">
        <v>84</v>
      </c>
      <c r="E87" s="1">
        <v>1608532</v>
      </c>
      <c r="F87" s="39">
        <v>113545</v>
      </c>
      <c r="G87" s="39">
        <v>0</v>
      </c>
      <c r="H87" s="39">
        <v>232.8</v>
      </c>
      <c r="I87" s="39">
        <v>588531</v>
      </c>
      <c r="J87" s="39">
        <v>0</v>
      </c>
      <c r="K87" s="39">
        <v>0</v>
      </c>
      <c r="L87" s="39">
        <v>0</v>
      </c>
      <c r="M87" s="39">
        <v>0</v>
      </c>
      <c r="N87" s="39">
        <v>275.10000000000002</v>
      </c>
      <c r="O87" s="39">
        <v>883456</v>
      </c>
      <c r="P87" s="39">
        <v>23000</v>
      </c>
    </row>
    <row r="88" spans="1:16" outlineLevel="1" x14ac:dyDescent="0.3">
      <c r="A88" s="36">
        <v>76</v>
      </c>
      <c r="B88" s="4" t="s">
        <v>209</v>
      </c>
      <c r="C88" s="74" t="s">
        <v>263</v>
      </c>
      <c r="D88" s="74" t="s">
        <v>85</v>
      </c>
      <c r="E88" s="1">
        <v>2142176</v>
      </c>
      <c r="F88" s="39">
        <v>0</v>
      </c>
      <c r="G88" s="39">
        <v>0</v>
      </c>
      <c r="H88" s="39">
        <v>218.4</v>
      </c>
      <c r="I88" s="39">
        <v>809017</v>
      </c>
      <c r="J88" s="39">
        <v>0</v>
      </c>
      <c r="K88" s="39">
        <v>0</v>
      </c>
      <c r="L88" s="39">
        <v>0</v>
      </c>
      <c r="M88" s="39">
        <v>0</v>
      </c>
      <c r="N88" s="39">
        <v>450.3</v>
      </c>
      <c r="O88" s="39">
        <v>1310159</v>
      </c>
      <c r="P88" s="39">
        <v>23000</v>
      </c>
    </row>
    <row r="89" spans="1:16" outlineLevel="1" x14ac:dyDescent="0.3">
      <c r="A89" s="36">
        <v>77</v>
      </c>
      <c r="B89" s="4" t="s">
        <v>209</v>
      </c>
      <c r="C89" s="74" t="s">
        <v>263</v>
      </c>
      <c r="D89" s="74" t="s">
        <v>86</v>
      </c>
      <c r="E89" s="1">
        <v>1138574</v>
      </c>
      <c r="F89" s="39">
        <v>0</v>
      </c>
      <c r="G89" s="39">
        <v>0</v>
      </c>
      <c r="H89" s="39">
        <v>0</v>
      </c>
      <c r="I89" s="39">
        <v>0</v>
      </c>
      <c r="J89" s="39">
        <v>0</v>
      </c>
      <c r="K89" s="39">
        <v>0</v>
      </c>
      <c r="L89" s="39">
        <v>287.3</v>
      </c>
      <c r="M89" s="39">
        <v>130000</v>
      </c>
      <c r="N89" s="39">
        <v>382.1</v>
      </c>
      <c r="O89" s="39">
        <v>1008574</v>
      </c>
      <c r="P89" s="39">
        <v>0</v>
      </c>
    </row>
    <row r="90" spans="1:16" outlineLevel="1" x14ac:dyDescent="0.3">
      <c r="A90" s="36">
        <v>78</v>
      </c>
      <c r="B90" s="4" t="s">
        <v>209</v>
      </c>
      <c r="C90" s="74" t="s">
        <v>263</v>
      </c>
      <c r="D90" s="74" t="s">
        <v>87</v>
      </c>
      <c r="E90" s="1">
        <v>376265</v>
      </c>
      <c r="F90" s="39">
        <v>0</v>
      </c>
      <c r="G90" s="39">
        <v>0</v>
      </c>
      <c r="H90" s="39">
        <v>181.2</v>
      </c>
      <c r="I90" s="39">
        <v>353265</v>
      </c>
      <c r="J90" s="39">
        <v>0</v>
      </c>
      <c r="K90" s="39">
        <v>0</v>
      </c>
      <c r="L90" s="39">
        <v>0</v>
      </c>
      <c r="M90" s="39">
        <v>0</v>
      </c>
      <c r="N90" s="39">
        <v>0</v>
      </c>
      <c r="O90" s="39">
        <v>0</v>
      </c>
      <c r="P90" s="39">
        <v>23000</v>
      </c>
    </row>
    <row r="91" spans="1:16" outlineLevel="1" x14ac:dyDescent="0.3">
      <c r="A91" s="36">
        <v>79</v>
      </c>
      <c r="B91" s="4" t="s">
        <v>209</v>
      </c>
      <c r="C91" s="74" t="s">
        <v>263</v>
      </c>
      <c r="D91" s="74" t="s">
        <v>88</v>
      </c>
      <c r="E91" s="1">
        <v>2761399</v>
      </c>
      <c r="F91" s="39">
        <v>394622</v>
      </c>
      <c r="G91" s="39">
        <v>0</v>
      </c>
      <c r="H91" s="39">
        <v>527.6</v>
      </c>
      <c r="I91" s="39">
        <v>881234</v>
      </c>
      <c r="J91" s="39">
        <v>0</v>
      </c>
      <c r="K91" s="39">
        <v>0</v>
      </c>
      <c r="L91" s="39">
        <v>0</v>
      </c>
      <c r="M91" s="39">
        <v>0</v>
      </c>
      <c r="N91" s="39">
        <v>701.8</v>
      </c>
      <c r="O91" s="39">
        <v>1462543</v>
      </c>
      <c r="P91" s="39">
        <v>23000</v>
      </c>
    </row>
    <row r="92" spans="1:16" outlineLevel="1" x14ac:dyDescent="0.3">
      <c r="A92" s="36">
        <v>80</v>
      </c>
      <c r="B92" s="4" t="s">
        <v>209</v>
      </c>
      <c r="C92" s="74" t="s">
        <v>263</v>
      </c>
      <c r="D92" s="74" t="s">
        <v>89</v>
      </c>
      <c r="E92" s="1">
        <v>991191</v>
      </c>
      <c r="F92" s="39">
        <v>0</v>
      </c>
      <c r="G92" s="39">
        <v>0</v>
      </c>
      <c r="H92" s="39">
        <v>0</v>
      </c>
      <c r="I92" s="39">
        <v>0</v>
      </c>
      <c r="J92" s="39">
        <v>0</v>
      </c>
      <c r="K92" s="39">
        <v>0</v>
      </c>
      <c r="L92" s="39">
        <v>0</v>
      </c>
      <c r="M92" s="39">
        <v>0</v>
      </c>
      <c r="N92" s="39">
        <v>462.2</v>
      </c>
      <c r="O92" s="39">
        <v>968191</v>
      </c>
      <c r="P92" s="39">
        <v>23000</v>
      </c>
    </row>
    <row r="93" spans="1:16" outlineLevel="1" x14ac:dyDescent="0.3">
      <c r="A93" s="36">
        <v>81</v>
      </c>
      <c r="B93" s="4" t="s">
        <v>209</v>
      </c>
      <c r="C93" s="74" t="s">
        <v>263</v>
      </c>
      <c r="D93" s="74" t="s">
        <v>90</v>
      </c>
      <c r="E93" s="1">
        <v>872016</v>
      </c>
      <c r="F93" s="39">
        <v>0</v>
      </c>
      <c r="G93" s="39">
        <v>0</v>
      </c>
      <c r="H93" s="39">
        <v>510</v>
      </c>
      <c r="I93" s="39">
        <v>849016</v>
      </c>
      <c r="J93" s="39">
        <v>0</v>
      </c>
      <c r="K93" s="39">
        <v>0</v>
      </c>
      <c r="L93" s="39">
        <v>0</v>
      </c>
      <c r="M93" s="39">
        <v>0</v>
      </c>
      <c r="N93" s="39">
        <v>0</v>
      </c>
      <c r="O93" s="39">
        <v>0</v>
      </c>
      <c r="P93" s="39">
        <v>23000</v>
      </c>
    </row>
    <row r="94" spans="1:16" outlineLevel="1" x14ac:dyDescent="0.3">
      <c r="A94" s="36">
        <v>82</v>
      </c>
      <c r="B94" s="4" t="s">
        <v>209</v>
      </c>
      <c r="C94" s="74" t="s">
        <v>263</v>
      </c>
      <c r="D94" s="74" t="s">
        <v>264</v>
      </c>
      <c r="E94" s="1">
        <v>599541</v>
      </c>
      <c r="F94" s="39">
        <v>0</v>
      </c>
      <c r="G94" s="39">
        <v>0</v>
      </c>
      <c r="H94" s="39">
        <v>0</v>
      </c>
      <c r="I94" s="39">
        <v>0</v>
      </c>
      <c r="J94" s="39">
        <v>0</v>
      </c>
      <c r="K94" s="39">
        <v>0</v>
      </c>
      <c r="L94" s="39">
        <v>0</v>
      </c>
      <c r="M94" s="39">
        <v>0</v>
      </c>
      <c r="N94" s="39">
        <v>194.8</v>
      </c>
      <c r="O94" s="39">
        <v>599541</v>
      </c>
      <c r="P94" s="39">
        <v>0</v>
      </c>
    </row>
    <row r="95" spans="1:16" outlineLevel="1" x14ac:dyDescent="0.3">
      <c r="A95" s="36">
        <v>83</v>
      </c>
      <c r="B95" s="4" t="s">
        <v>209</v>
      </c>
      <c r="C95" s="74" t="s">
        <v>263</v>
      </c>
      <c r="D95" s="74" t="s">
        <v>265</v>
      </c>
      <c r="E95" s="1">
        <v>1289069</v>
      </c>
      <c r="F95" s="39">
        <v>144862</v>
      </c>
      <c r="G95" s="39">
        <v>0</v>
      </c>
      <c r="H95" s="39">
        <v>232.6</v>
      </c>
      <c r="I95" s="39">
        <v>395752</v>
      </c>
      <c r="J95" s="39">
        <v>0</v>
      </c>
      <c r="K95" s="39">
        <v>0</v>
      </c>
      <c r="L95" s="39">
        <v>0</v>
      </c>
      <c r="M95" s="39">
        <v>0</v>
      </c>
      <c r="N95" s="39">
        <v>232.4</v>
      </c>
      <c r="O95" s="39">
        <v>725455</v>
      </c>
      <c r="P95" s="39">
        <v>23000</v>
      </c>
    </row>
    <row r="96" spans="1:16" outlineLevel="1" x14ac:dyDescent="0.3">
      <c r="A96" s="36">
        <v>84</v>
      </c>
      <c r="B96" s="4" t="s">
        <v>209</v>
      </c>
      <c r="C96" s="74" t="s">
        <v>263</v>
      </c>
      <c r="D96" s="74" t="s">
        <v>266</v>
      </c>
      <c r="E96" s="1">
        <v>1867148</v>
      </c>
      <c r="F96" s="39">
        <v>141978</v>
      </c>
      <c r="G96" s="39">
        <v>0</v>
      </c>
      <c r="H96" s="39">
        <v>340</v>
      </c>
      <c r="I96" s="39">
        <v>572746</v>
      </c>
      <c r="J96" s="39">
        <v>0</v>
      </c>
      <c r="K96" s="39">
        <v>0</v>
      </c>
      <c r="L96" s="39">
        <v>0</v>
      </c>
      <c r="M96" s="39">
        <v>0</v>
      </c>
      <c r="N96" s="39">
        <v>386.2</v>
      </c>
      <c r="O96" s="39">
        <v>1129424</v>
      </c>
      <c r="P96" s="39">
        <v>23000</v>
      </c>
    </row>
    <row r="97" spans="1:16" outlineLevel="1" x14ac:dyDescent="0.3">
      <c r="A97" s="36">
        <v>85</v>
      </c>
      <c r="B97" s="4" t="s">
        <v>209</v>
      </c>
      <c r="C97" s="74" t="s">
        <v>263</v>
      </c>
      <c r="D97" s="74" t="s">
        <v>267</v>
      </c>
      <c r="E97" s="1">
        <v>5200366</v>
      </c>
      <c r="F97" s="39">
        <v>208321</v>
      </c>
      <c r="G97" s="39">
        <v>0</v>
      </c>
      <c r="H97" s="39">
        <v>825.5</v>
      </c>
      <c r="I97" s="39">
        <v>1215775</v>
      </c>
      <c r="J97" s="39">
        <v>0</v>
      </c>
      <c r="K97" s="39">
        <v>0</v>
      </c>
      <c r="L97" s="39">
        <v>0</v>
      </c>
      <c r="M97" s="39">
        <v>0</v>
      </c>
      <c r="N97" s="39">
        <v>1385.1</v>
      </c>
      <c r="O97" s="39">
        <v>3726270</v>
      </c>
      <c r="P97" s="39">
        <v>50000</v>
      </c>
    </row>
    <row r="98" spans="1:16" outlineLevel="1" x14ac:dyDescent="0.3">
      <c r="A98" s="36">
        <v>86</v>
      </c>
      <c r="B98" s="4" t="s">
        <v>209</v>
      </c>
      <c r="C98" s="74" t="s">
        <v>263</v>
      </c>
      <c r="D98" s="74" t="s">
        <v>297</v>
      </c>
      <c r="E98" s="1">
        <v>1631716</v>
      </c>
      <c r="F98" s="39">
        <v>64108</v>
      </c>
      <c r="G98" s="39">
        <v>0</v>
      </c>
      <c r="H98" s="39">
        <v>0</v>
      </c>
      <c r="I98" s="39">
        <v>0</v>
      </c>
      <c r="J98" s="39">
        <v>0</v>
      </c>
      <c r="K98" s="39">
        <v>0</v>
      </c>
      <c r="L98" s="39">
        <v>0</v>
      </c>
      <c r="M98" s="39">
        <v>0</v>
      </c>
      <c r="N98" s="39">
        <v>464.6</v>
      </c>
      <c r="O98" s="39">
        <v>1567608</v>
      </c>
      <c r="P98" s="39">
        <v>0</v>
      </c>
    </row>
    <row r="99" spans="1:16" outlineLevel="1" x14ac:dyDescent="0.3">
      <c r="A99" s="36">
        <v>87</v>
      </c>
      <c r="B99" s="4" t="s">
        <v>209</v>
      </c>
      <c r="C99" s="74" t="s">
        <v>263</v>
      </c>
      <c r="D99" s="74" t="s">
        <v>268</v>
      </c>
      <c r="E99" s="1">
        <v>2102166</v>
      </c>
      <c r="F99" s="39">
        <v>0</v>
      </c>
      <c r="G99" s="39">
        <v>0</v>
      </c>
      <c r="H99" s="39">
        <v>0</v>
      </c>
      <c r="I99" s="39">
        <v>0</v>
      </c>
      <c r="J99" s="39">
        <v>0</v>
      </c>
      <c r="K99" s="39">
        <v>0</v>
      </c>
      <c r="L99" s="39">
        <v>137.69999999999999</v>
      </c>
      <c r="M99" s="39">
        <v>300000</v>
      </c>
      <c r="N99" s="39">
        <v>612.29999999999995</v>
      </c>
      <c r="O99" s="39">
        <v>1779166</v>
      </c>
      <c r="P99" s="39">
        <v>23000</v>
      </c>
    </row>
    <row r="100" spans="1:16" outlineLevel="1" x14ac:dyDescent="0.3">
      <c r="A100" s="36">
        <v>88</v>
      </c>
      <c r="B100" s="4" t="s">
        <v>209</v>
      </c>
      <c r="C100" s="74" t="s">
        <v>263</v>
      </c>
      <c r="D100" s="74" t="s">
        <v>295</v>
      </c>
      <c r="E100" s="1">
        <v>2309148</v>
      </c>
      <c r="F100" s="39">
        <v>92812</v>
      </c>
      <c r="G100" s="39">
        <v>0</v>
      </c>
      <c r="H100" s="39">
        <v>466</v>
      </c>
      <c r="I100" s="39">
        <v>673480</v>
      </c>
      <c r="J100" s="39">
        <v>0</v>
      </c>
      <c r="K100" s="39">
        <v>0</v>
      </c>
      <c r="L100" s="39">
        <v>0</v>
      </c>
      <c r="M100" s="39">
        <v>0</v>
      </c>
      <c r="N100" s="39">
        <v>486.6</v>
      </c>
      <c r="O100" s="39">
        <v>1519856</v>
      </c>
      <c r="P100" s="39">
        <v>23000</v>
      </c>
    </row>
    <row r="101" spans="1:16" outlineLevel="1" x14ac:dyDescent="0.3">
      <c r="A101" s="36">
        <v>89</v>
      </c>
      <c r="B101" s="4" t="s">
        <v>209</v>
      </c>
      <c r="C101" s="74" t="s">
        <v>263</v>
      </c>
      <c r="D101" s="74" t="s">
        <v>269</v>
      </c>
      <c r="E101" s="1">
        <v>2235755</v>
      </c>
      <c r="F101" s="39">
        <v>124555</v>
      </c>
      <c r="G101" s="39">
        <v>0</v>
      </c>
      <c r="H101" s="39">
        <v>399.9</v>
      </c>
      <c r="I101" s="39">
        <v>880325</v>
      </c>
      <c r="J101" s="39">
        <v>0</v>
      </c>
      <c r="K101" s="39">
        <v>0</v>
      </c>
      <c r="L101" s="39">
        <v>0</v>
      </c>
      <c r="M101" s="39">
        <v>0</v>
      </c>
      <c r="N101" s="39">
        <v>519.20000000000005</v>
      </c>
      <c r="O101" s="39">
        <v>1207875</v>
      </c>
      <c r="P101" s="39">
        <v>23000</v>
      </c>
    </row>
    <row r="102" spans="1:16" outlineLevel="1" x14ac:dyDescent="0.3">
      <c r="A102" s="36">
        <v>90</v>
      </c>
      <c r="B102" s="4" t="s">
        <v>187</v>
      </c>
      <c r="C102" s="74" t="s">
        <v>285</v>
      </c>
      <c r="D102" s="74" t="s">
        <v>83</v>
      </c>
      <c r="E102" s="1">
        <v>1358194</v>
      </c>
      <c r="F102" s="39">
        <v>41465</v>
      </c>
      <c r="G102" s="39">
        <v>0</v>
      </c>
      <c r="H102" s="39">
        <v>367.1</v>
      </c>
      <c r="I102" s="39">
        <v>501854</v>
      </c>
      <c r="J102" s="39">
        <v>0</v>
      </c>
      <c r="K102" s="39">
        <v>0</v>
      </c>
      <c r="L102" s="39">
        <v>254.8</v>
      </c>
      <c r="M102" s="39">
        <v>139924</v>
      </c>
      <c r="N102" s="39">
        <v>203</v>
      </c>
      <c r="O102" s="39">
        <v>674951</v>
      </c>
      <c r="P102" s="39">
        <v>0</v>
      </c>
    </row>
    <row r="103" spans="1:16" outlineLevel="1" x14ac:dyDescent="0.3">
      <c r="A103" s="36">
        <v>91</v>
      </c>
      <c r="B103" s="4" t="s">
        <v>188</v>
      </c>
      <c r="C103" s="74" t="s">
        <v>286</v>
      </c>
      <c r="D103" s="74" t="s">
        <v>585</v>
      </c>
      <c r="E103" s="1">
        <v>1300413</v>
      </c>
      <c r="F103" s="39">
        <v>0</v>
      </c>
      <c r="G103" s="39">
        <v>50564</v>
      </c>
      <c r="H103" s="39">
        <v>296.39999999999998</v>
      </c>
      <c r="I103" s="39">
        <v>492926</v>
      </c>
      <c r="J103" s="39">
        <v>0</v>
      </c>
      <c r="K103" s="39">
        <v>0</v>
      </c>
      <c r="L103" s="39">
        <v>0</v>
      </c>
      <c r="M103" s="39">
        <v>0</v>
      </c>
      <c r="N103" s="39">
        <v>380.5</v>
      </c>
      <c r="O103" s="39">
        <v>733923</v>
      </c>
      <c r="P103" s="39">
        <v>23000</v>
      </c>
    </row>
    <row r="104" spans="1:16" outlineLevel="1" x14ac:dyDescent="0.3">
      <c r="A104" s="36">
        <v>92</v>
      </c>
      <c r="B104" s="4" t="s">
        <v>209</v>
      </c>
      <c r="C104" s="74" t="s">
        <v>263</v>
      </c>
      <c r="D104" s="74" t="s">
        <v>270</v>
      </c>
      <c r="E104" s="1">
        <v>1040875</v>
      </c>
      <c r="F104" s="39">
        <v>0</v>
      </c>
      <c r="G104" s="39">
        <v>0</v>
      </c>
      <c r="H104" s="39">
        <v>619.4</v>
      </c>
      <c r="I104" s="39">
        <v>1017875</v>
      </c>
      <c r="J104" s="39">
        <v>0</v>
      </c>
      <c r="K104" s="39">
        <v>0</v>
      </c>
      <c r="L104" s="39">
        <v>0</v>
      </c>
      <c r="M104" s="39">
        <v>0</v>
      </c>
      <c r="N104" s="39">
        <v>0</v>
      </c>
      <c r="O104" s="39">
        <v>0</v>
      </c>
      <c r="P104" s="39">
        <v>23000</v>
      </c>
    </row>
    <row r="105" spans="1:16" outlineLevel="1" x14ac:dyDescent="0.3">
      <c r="A105" s="36">
        <v>93</v>
      </c>
      <c r="B105" s="4" t="s">
        <v>209</v>
      </c>
      <c r="C105" s="74" t="s">
        <v>263</v>
      </c>
      <c r="D105" s="74" t="s">
        <v>228</v>
      </c>
      <c r="E105" s="1">
        <v>1021603.21</v>
      </c>
      <c r="F105" s="39">
        <v>0</v>
      </c>
      <c r="G105" s="39">
        <v>0</v>
      </c>
      <c r="H105" s="39">
        <v>0</v>
      </c>
      <c r="I105" s="39">
        <v>998603.21</v>
      </c>
      <c r="J105" s="39">
        <v>0</v>
      </c>
      <c r="K105" s="39">
        <v>0</v>
      </c>
      <c r="L105" s="39">
        <v>0</v>
      </c>
      <c r="M105" s="39">
        <v>0</v>
      </c>
      <c r="N105" s="39">
        <v>0</v>
      </c>
      <c r="O105" s="39">
        <v>0</v>
      </c>
      <c r="P105" s="39">
        <v>23000</v>
      </c>
    </row>
    <row r="106" spans="1:16" outlineLevel="1" x14ac:dyDescent="0.3">
      <c r="A106" s="36">
        <v>94</v>
      </c>
      <c r="B106" s="4" t="s">
        <v>209</v>
      </c>
      <c r="C106" s="74" t="s">
        <v>263</v>
      </c>
      <c r="D106" s="74" t="s">
        <v>271</v>
      </c>
      <c r="E106" s="1">
        <v>645823</v>
      </c>
      <c r="F106" s="39">
        <v>0</v>
      </c>
      <c r="G106" s="39">
        <v>0</v>
      </c>
      <c r="H106" s="39">
        <v>0</v>
      </c>
      <c r="I106" s="39">
        <v>622823</v>
      </c>
      <c r="J106" s="39">
        <v>0</v>
      </c>
      <c r="K106" s="39">
        <v>0</v>
      </c>
      <c r="L106" s="39">
        <v>0</v>
      </c>
      <c r="M106" s="39">
        <v>0</v>
      </c>
      <c r="N106" s="39">
        <v>0</v>
      </c>
      <c r="O106" s="39">
        <v>0</v>
      </c>
      <c r="P106" s="39">
        <v>23000</v>
      </c>
    </row>
    <row r="107" spans="1:16" outlineLevel="1" x14ac:dyDescent="0.3">
      <c r="A107" s="36">
        <v>95</v>
      </c>
      <c r="B107" s="4" t="s">
        <v>209</v>
      </c>
      <c r="C107" s="74" t="s">
        <v>263</v>
      </c>
      <c r="D107" s="74" t="s">
        <v>229</v>
      </c>
      <c r="E107" s="1">
        <v>1515986</v>
      </c>
      <c r="F107" s="39">
        <v>0</v>
      </c>
      <c r="G107" s="39">
        <v>0</v>
      </c>
      <c r="H107" s="39">
        <v>0</v>
      </c>
      <c r="I107" s="39">
        <v>1492986</v>
      </c>
      <c r="J107" s="39">
        <v>0</v>
      </c>
      <c r="K107" s="39">
        <v>0</v>
      </c>
      <c r="L107" s="39">
        <v>0</v>
      </c>
      <c r="M107" s="39">
        <v>0</v>
      </c>
      <c r="N107" s="39">
        <v>0</v>
      </c>
      <c r="O107" s="39">
        <v>0</v>
      </c>
      <c r="P107" s="39">
        <v>23000</v>
      </c>
    </row>
    <row r="108" spans="1:16" outlineLevel="1" x14ac:dyDescent="0.3">
      <c r="A108" s="36">
        <v>96</v>
      </c>
      <c r="B108" s="4" t="s">
        <v>209</v>
      </c>
      <c r="C108" s="74" t="s">
        <v>263</v>
      </c>
      <c r="D108" s="74" t="s">
        <v>601</v>
      </c>
      <c r="E108" s="1">
        <v>1553000</v>
      </c>
      <c r="F108" s="39">
        <v>230000</v>
      </c>
      <c r="G108" s="39">
        <v>0</v>
      </c>
      <c r="H108" s="39">
        <v>0</v>
      </c>
      <c r="I108" s="39">
        <v>1300000</v>
      </c>
      <c r="J108" s="39">
        <v>0</v>
      </c>
      <c r="K108" s="39">
        <v>0</v>
      </c>
      <c r="L108" s="39">
        <v>0</v>
      </c>
      <c r="M108" s="39">
        <v>0</v>
      </c>
      <c r="N108" s="39">
        <v>0</v>
      </c>
      <c r="O108" s="39">
        <v>0</v>
      </c>
      <c r="P108" s="39">
        <v>23000</v>
      </c>
    </row>
    <row r="109" spans="1:16" x14ac:dyDescent="0.3">
      <c r="A109" s="36">
        <v>97</v>
      </c>
      <c r="B109" s="5"/>
      <c r="C109" s="94" t="s">
        <v>583</v>
      </c>
      <c r="D109" s="94"/>
      <c r="E109" s="8">
        <v>42948474.210000001</v>
      </c>
      <c r="F109" s="8">
        <v>1752274</v>
      </c>
      <c r="G109" s="8">
        <v>66056</v>
      </c>
      <c r="H109" s="8">
        <v>5860</v>
      </c>
      <c r="I109" s="8">
        <v>14861502.210000001</v>
      </c>
      <c r="J109" s="8">
        <v>0</v>
      </c>
      <c r="K109" s="8">
        <v>0</v>
      </c>
      <c r="L109" s="8">
        <v>679.8</v>
      </c>
      <c r="M109" s="8">
        <v>569924</v>
      </c>
      <c r="N109" s="8">
        <v>9435.6</v>
      </c>
      <c r="O109" s="8">
        <v>25211718</v>
      </c>
      <c r="P109" s="8">
        <v>487000</v>
      </c>
    </row>
    <row r="110" spans="1:16" x14ac:dyDescent="0.3">
      <c r="A110" s="100" t="s">
        <v>208</v>
      </c>
      <c r="B110" s="100"/>
      <c r="C110" s="100"/>
      <c r="D110" s="100"/>
      <c r="E110" s="100"/>
      <c r="F110" s="100"/>
      <c r="G110" s="100"/>
      <c r="H110" s="100"/>
      <c r="I110" s="100"/>
      <c r="J110" s="100"/>
      <c r="K110" s="100"/>
      <c r="L110" s="100"/>
      <c r="M110" s="100"/>
      <c r="N110" s="100"/>
      <c r="O110" s="100"/>
      <c r="P110" s="100"/>
    </row>
    <row r="111" spans="1:16" outlineLevel="1" x14ac:dyDescent="0.3">
      <c r="A111" s="36">
        <v>98</v>
      </c>
      <c r="B111" s="4" t="s">
        <v>210</v>
      </c>
      <c r="C111" s="74" t="s">
        <v>272</v>
      </c>
      <c r="D111" s="74" t="s">
        <v>300</v>
      </c>
      <c r="E111" s="23">
        <v>1213554</v>
      </c>
      <c r="F111" s="39">
        <v>0</v>
      </c>
      <c r="G111" s="39">
        <v>23349</v>
      </c>
      <c r="H111" s="39">
        <v>412</v>
      </c>
      <c r="I111" s="39">
        <v>1160205</v>
      </c>
      <c r="J111" s="39">
        <v>0</v>
      </c>
      <c r="K111" s="39">
        <v>0</v>
      </c>
      <c r="L111" s="39">
        <v>0</v>
      </c>
      <c r="M111" s="39">
        <v>0</v>
      </c>
      <c r="N111" s="39">
        <v>0</v>
      </c>
      <c r="O111" s="39">
        <v>0</v>
      </c>
      <c r="P111" s="39">
        <v>30000</v>
      </c>
    </row>
    <row r="112" spans="1:16" outlineLevel="1" x14ac:dyDescent="0.3">
      <c r="A112" s="36">
        <v>99</v>
      </c>
      <c r="B112" s="4" t="s">
        <v>210</v>
      </c>
      <c r="C112" s="74" t="s">
        <v>272</v>
      </c>
      <c r="D112" s="74" t="s">
        <v>301</v>
      </c>
      <c r="E112" s="23">
        <v>1564935</v>
      </c>
      <c r="F112" s="39">
        <v>0</v>
      </c>
      <c r="G112" s="39">
        <v>64630</v>
      </c>
      <c r="H112" s="39">
        <v>225</v>
      </c>
      <c r="I112" s="39">
        <v>575828</v>
      </c>
      <c r="J112" s="39">
        <v>0</v>
      </c>
      <c r="K112" s="39">
        <v>0</v>
      </c>
      <c r="L112" s="39">
        <v>0</v>
      </c>
      <c r="M112" s="39">
        <v>0</v>
      </c>
      <c r="N112" s="39">
        <v>360</v>
      </c>
      <c r="O112" s="39">
        <v>894477</v>
      </c>
      <c r="P112" s="39">
        <v>30000</v>
      </c>
    </row>
    <row r="113" spans="1:16" outlineLevel="1" x14ac:dyDescent="0.3">
      <c r="A113" s="36">
        <v>100</v>
      </c>
      <c r="B113" s="4" t="s">
        <v>210</v>
      </c>
      <c r="C113" s="74" t="s">
        <v>272</v>
      </c>
      <c r="D113" s="74" t="s">
        <v>302</v>
      </c>
      <c r="E113" s="23">
        <v>1217154</v>
      </c>
      <c r="F113" s="39">
        <v>0</v>
      </c>
      <c r="G113" s="39">
        <v>5255</v>
      </c>
      <c r="H113" s="39">
        <v>282</v>
      </c>
      <c r="I113" s="39">
        <v>304431</v>
      </c>
      <c r="J113" s="39">
        <v>0</v>
      </c>
      <c r="K113" s="39">
        <v>0</v>
      </c>
      <c r="L113" s="39">
        <v>0</v>
      </c>
      <c r="M113" s="39">
        <v>0</v>
      </c>
      <c r="N113" s="39">
        <v>255</v>
      </c>
      <c r="O113" s="39">
        <v>877468</v>
      </c>
      <c r="P113" s="39">
        <v>30000</v>
      </c>
    </row>
    <row r="114" spans="1:16" outlineLevel="1" x14ac:dyDescent="0.3">
      <c r="A114" s="36">
        <v>101</v>
      </c>
      <c r="B114" s="4" t="s">
        <v>210</v>
      </c>
      <c r="C114" s="74" t="s">
        <v>272</v>
      </c>
      <c r="D114" s="74" t="s">
        <v>303</v>
      </c>
      <c r="E114" s="23">
        <v>1632136</v>
      </c>
      <c r="F114" s="39">
        <v>0</v>
      </c>
      <c r="G114" s="39">
        <v>29885</v>
      </c>
      <c r="H114" s="39">
        <v>160</v>
      </c>
      <c r="I114" s="39">
        <v>465786</v>
      </c>
      <c r="J114" s="39">
        <v>0</v>
      </c>
      <c r="K114" s="39">
        <v>0</v>
      </c>
      <c r="L114" s="39">
        <v>0</v>
      </c>
      <c r="M114" s="39">
        <v>0</v>
      </c>
      <c r="N114" s="39">
        <v>619</v>
      </c>
      <c r="O114" s="39">
        <v>1106465</v>
      </c>
      <c r="P114" s="39">
        <v>30000</v>
      </c>
    </row>
    <row r="115" spans="1:16" outlineLevel="1" x14ac:dyDescent="0.3">
      <c r="A115" s="36">
        <v>102</v>
      </c>
      <c r="B115" s="4" t="s">
        <v>210</v>
      </c>
      <c r="C115" s="74" t="s">
        <v>272</v>
      </c>
      <c r="D115" s="74" t="s">
        <v>304</v>
      </c>
      <c r="E115" s="23">
        <v>2661819</v>
      </c>
      <c r="F115" s="39">
        <v>74701</v>
      </c>
      <c r="G115" s="39">
        <v>9648</v>
      </c>
      <c r="H115" s="39">
        <v>315</v>
      </c>
      <c r="I115" s="39">
        <v>813432</v>
      </c>
      <c r="J115" s="39">
        <v>0</v>
      </c>
      <c r="K115" s="39">
        <v>0</v>
      </c>
      <c r="L115" s="39">
        <v>0</v>
      </c>
      <c r="M115" s="39">
        <v>0</v>
      </c>
      <c r="N115" s="39">
        <v>630</v>
      </c>
      <c r="O115" s="39">
        <v>1734038</v>
      </c>
      <c r="P115" s="39">
        <v>30000</v>
      </c>
    </row>
    <row r="116" spans="1:16" outlineLevel="1" x14ac:dyDescent="0.3">
      <c r="A116" s="36">
        <v>103</v>
      </c>
      <c r="B116" s="4" t="s">
        <v>210</v>
      </c>
      <c r="C116" s="74" t="s">
        <v>272</v>
      </c>
      <c r="D116" s="74" t="s">
        <v>305</v>
      </c>
      <c r="E116" s="23">
        <v>5237109</v>
      </c>
      <c r="F116" s="39">
        <v>16314</v>
      </c>
      <c r="G116" s="39">
        <v>0</v>
      </c>
      <c r="H116" s="39">
        <v>231</v>
      </c>
      <c r="I116" s="39">
        <v>322467</v>
      </c>
      <c r="J116" s="39">
        <v>0</v>
      </c>
      <c r="K116" s="39">
        <v>0</v>
      </c>
      <c r="L116" s="39">
        <v>0</v>
      </c>
      <c r="M116" s="39">
        <v>0</v>
      </c>
      <c r="N116" s="39">
        <v>1980</v>
      </c>
      <c r="O116" s="39">
        <v>4868325</v>
      </c>
      <c r="P116" s="39">
        <v>30000</v>
      </c>
    </row>
    <row r="117" spans="1:16" outlineLevel="1" x14ac:dyDescent="0.3">
      <c r="A117" s="36">
        <v>104</v>
      </c>
      <c r="B117" s="4" t="s">
        <v>189</v>
      </c>
      <c r="C117" s="74" t="s">
        <v>287</v>
      </c>
      <c r="D117" s="74" t="s">
        <v>306</v>
      </c>
      <c r="E117" s="23">
        <v>3625380</v>
      </c>
      <c r="F117" s="39">
        <v>0</v>
      </c>
      <c r="G117" s="39">
        <v>0</v>
      </c>
      <c r="H117" s="39">
        <v>1200</v>
      </c>
      <c r="I117" s="39">
        <v>3625380</v>
      </c>
      <c r="J117" s="39">
        <v>0</v>
      </c>
      <c r="K117" s="39">
        <v>0</v>
      </c>
      <c r="L117" s="39">
        <v>0</v>
      </c>
      <c r="M117" s="39">
        <v>0</v>
      </c>
      <c r="N117" s="39">
        <v>0</v>
      </c>
      <c r="O117" s="39">
        <v>0</v>
      </c>
      <c r="P117" s="39">
        <v>0</v>
      </c>
    </row>
    <row r="118" spans="1:16" x14ac:dyDescent="0.3">
      <c r="A118" s="36">
        <v>105</v>
      </c>
      <c r="B118" s="5"/>
      <c r="C118" s="94" t="s">
        <v>583</v>
      </c>
      <c r="D118" s="94"/>
      <c r="E118" s="8">
        <v>17152087</v>
      </c>
      <c r="F118" s="8">
        <v>91015</v>
      </c>
      <c r="G118" s="8">
        <v>132767</v>
      </c>
      <c r="H118" s="8">
        <v>2825</v>
      </c>
      <c r="I118" s="8">
        <v>7267529</v>
      </c>
      <c r="J118" s="8">
        <v>0</v>
      </c>
      <c r="K118" s="8">
        <v>0</v>
      </c>
      <c r="L118" s="8">
        <v>0</v>
      </c>
      <c r="M118" s="8">
        <v>0</v>
      </c>
      <c r="N118" s="8">
        <v>3844</v>
      </c>
      <c r="O118" s="8">
        <v>9480773</v>
      </c>
      <c r="P118" s="8">
        <v>180000</v>
      </c>
    </row>
    <row r="119" spans="1:16" x14ac:dyDescent="0.3">
      <c r="A119" s="100" t="s">
        <v>40</v>
      </c>
      <c r="B119" s="100"/>
      <c r="C119" s="100"/>
      <c r="D119" s="100"/>
      <c r="E119" s="100"/>
      <c r="F119" s="100"/>
      <c r="G119" s="100"/>
      <c r="H119" s="100"/>
      <c r="I119" s="100"/>
      <c r="J119" s="100"/>
      <c r="K119" s="100"/>
      <c r="L119" s="100"/>
      <c r="M119" s="100"/>
      <c r="N119" s="100"/>
      <c r="O119" s="100"/>
      <c r="P119" s="100"/>
    </row>
    <row r="120" spans="1:16" ht="31.2" outlineLevel="1" x14ac:dyDescent="0.3">
      <c r="A120" s="36">
        <v>106</v>
      </c>
      <c r="B120" s="11" t="s">
        <v>40</v>
      </c>
      <c r="C120" s="74" t="s">
        <v>50</v>
      </c>
      <c r="D120" s="74" t="s">
        <v>416</v>
      </c>
      <c r="E120" s="6">
        <v>3660047.98</v>
      </c>
      <c r="F120" s="39">
        <v>0</v>
      </c>
      <c r="G120" s="39">
        <v>0</v>
      </c>
      <c r="H120" s="39">
        <v>1047</v>
      </c>
      <c r="I120" s="39">
        <v>3660047.98</v>
      </c>
      <c r="J120" s="51">
        <v>0</v>
      </c>
      <c r="K120" s="51">
        <v>0</v>
      </c>
      <c r="L120" s="39" t="s">
        <v>19</v>
      </c>
      <c r="M120" s="39" t="s">
        <v>19</v>
      </c>
      <c r="N120" s="39">
        <v>0</v>
      </c>
      <c r="O120" s="39">
        <v>0</v>
      </c>
      <c r="P120" s="52">
        <v>0</v>
      </c>
    </row>
    <row r="121" spans="1:16" outlineLevel="1" x14ac:dyDescent="0.3">
      <c r="A121" s="36">
        <v>107</v>
      </c>
      <c r="B121" s="11" t="s">
        <v>40</v>
      </c>
      <c r="C121" s="74" t="s">
        <v>50</v>
      </c>
      <c r="D121" s="74" t="s">
        <v>311</v>
      </c>
      <c r="E121" s="6">
        <v>579216.53</v>
      </c>
      <c r="F121" s="39">
        <v>0</v>
      </c>
      <c r="G121" s="39">
        <v>0</v>
      </c>
      <c r="H121" s="39">
        <v>398.22</v>
      </c>
      <c r="I121" s="39">
        <v>579216.53</v>
      </c>
      <c r="J121" s="51">
        <v>0</v>
      </c>
      <c r="K121" s="51">
        <v>0</v>
      </c>
      <c r="L121" s="39" t="s">
        <v>19</v>
      </c>
      <c r="M121" s="39" t="s">
        <v>19</v>
      </c>
      <c r="N121" s="39">
        <v>0</v>
      </c>
      <c r="O121" s="39">
        <v>0</v>
      </c>
      <c r="P121" s="52">
        <v>0</v>
      </c>
    </row>
    <row r="122" spans="1:16" outlineLevel="1" x14ac:dyDescent="0.3">
      <c r="A122" s="36">
        <v>108</v>
      </c>
      <c r="B122" s="11" t="s">
        <v>40</v>
      </c>
      <c r="C122" s="74" t="s">
        <v>50</v>
      </c>
      <c r="D122" s="74" t="s">
        <v>312</v>
      </c>
      <c r="E122" s="6">
        <v>1398054.53</v>
      </c>
      <c r="F122" s="39">
        <v>0</v>
      </c>
      <c r="G122" s="39">
        <v>0</v>
      </c>
      <c r="H122" s="39">
        <v>522</v>
      </c>
      <c r="I122" s="39">
        <v>1260982.6499999999</v>
      </c>
      <c r="J122" s="51">
        <v>0</v>
      </c>
      <c r="K122" s="51">
        <v>0</v>
      </c>
      <c r="L122" s="39">
        <v>351.9</v>
      </c>
      <c r="M122" s="39">
        <v>137071.88</v>
      </c>
      <c r="N122" s="39">
        <v>0</v>
      </c>
      <c r="O122" s="39">
        <v>0</v>
      </c>
      <c r="P122" s="52">
        <v>0</v>
      </c>
    </row>
    <row r="123" spans="1:16" outlineLevel="1" x14ac:dyDescent="0.3">
      <c r="A123" s="36">
        <v>109</v>
      </c>
      <c r="B123" s="11" t="s">
        <v>40</v>
      </c>
      <c r="C123" s="74" t="s">
        <v>50</v>
      </c>
      <c r="D123" s="74" t="s">
        <v>313</v>
      </c>
      <c r="E123" s="6">
        <v>746774.14</v>
      </c>
      <c r="F123" s="39">
        <v>0</v>
      </c>
      <c r="G123" s="39">
        <v>0</v>
      </c>
      <c r="H123" s="39">
        <v>280.29000000000002</v>
      </c>
      <c r="I123" s="39">
        <v>746774.14</v>
      </c>
      <c r="J123" s="51">
        <v>0</v>
      </c>
      <c r="K123" s="51">
        <v>0</v>
      </c>
      <c r="L123" s="39" t="s">
        <v>19</v>
      </c>
      <c r="M123" s="39" t="s">
        <v>19</v>
      </c>
      <c r="N123" s="39">
        <v>0</v>
      </c>
      <c r="O123" s="39">
        <v>0</v>
      </c>
      <c r="P123" s="52">
        <v>0</v>
      </c>
    </row>
    <row r="124" spans="1:16" outlineLevel="1" x14ac:dyDescent="0.3">
      <c r="A124" s="36">
        <v>110</v>
      </c>
      <c r="B124" s="11" t="s">
        <v>40</v>
      </c>
      <c r="C124" s="74" t="s">
        <v>50</v>
      </c>
      <c r="D124" s="74" t="s">
        <v>100</v>
      </c>
      <c r="E124" s="6">
        <v>403771.68</v>
      </c>
      <c r="F124" s="39">
        <v>0</v>
      </c>
      <c r="G124" s="39">
        <v>0</v>
      </c>
      <c r="H124" s="39">
        <v>170.8</v>
      </c>
      <c r="I124" s="39">
        <v>403771.68</v>
      </c>
      <c r="J124" s="51">
        <v>0</v>
      </c>
      <c r="K124" s="51">
        <v>0</v>
      </c>
      <c r="L124" s="39" t="s">
        <v>19</v>
      </c>
      <c r="M124" s="39" t="s">
        <v>19</v>
      </c>
      <c r="N124" s="39">
        <v>0</v>
      </c>
      <c r="O124" s="39">
        <v>0</v>
      </c>
      <c r="P124" s="52">
        <v>0</v>
      </c>
    </row>
    <row r="125" spans="1:16" outlineLevel="1" x14ac:dyDescent="0.3">
      <c r="A125" s="36">
        <v>111</v>
      </c>
      <c r="B125" s="11" t="s">
        <v>40</v>
      </c>
      <c r="C125" s="74" t="s">
        <v>50</v>
      </c>
      <c r="D125" s="74" t="s">
        <v>417</v>
      </c>
      <c r="E125" s="6">
        <v>1316764.3700000001</v>
      </c>
      <c r="F125" s="39">
        <v>0</v>
      </c>
      <c r="G125" s="39">
        <v>0</v>
      </c>
      <c r="H125" s="39">
        <v>545.63</v>
      </c>
      <c r="I125" s="39">
        <v>1316764.3700000001</v>
      </c>
      <c r="J125" s="51">
        <v>0</v>
      </c>
      <c r="K125" s="51">
        <v>0</v>
      </c>
      <c r="L125" s="39" t="s">
        <v>19</v>
      </c>
      <c r="M125" s="39" t="s">
        <v>19</v>
      </c>
      <c r="N125" s="39">
        <v>0</v>
      </c>
      <c r="O125" s="39">
        <v>0</v>
      </c>
      <c r="P125" s="52">
        <v>0</v>
      </c>
    </row>
    <row r="126" spans="1:16" outlineLevel="1" x14ac:dyDescent="0.3">
      <c r="A126" s="36">
        <v>112</v>
      </c>
      <c r="B126" s="11" t="s">
        <v>40</v>
      </c>
      <c r="C126" s="74" t="s">
        <v>50</v>
      </c>
      <c r="D126" s="74" t="s">
        <v>307</v>
      </c>
      <c r="E126" s="6">
        <v>621748.65</v>
      </c>
      <c r="F126" s="39">
        <v>0</v>
      </c>
      <c r="G126" s="39">
        <v>0</v>
      </c>
      <c r="H126" s="39">
        <v>1560</v>
      </c>
      <c r="I126" s="39">
        <v>621748.65</v>
      </c>
      <c r="J126" s="51">
        <v>0</v>
      </c>
      <c r="K126" s="51">
        <v>0</v>
      </c>
      <c r="L126" s="39" t="s">
        <v>19</v>
      </c>
      <c r="M126" s="39" t="s">
        <v>19</v>
      </c>
      <c r="N126" s="39">
        <v>0</v>
      </c>
      <c r="O126" s="39">
        <v>0</v>
      </c>
      <c r="P126" s="52">
        <v>0</v>
      </c>
    </row>
    <row r="127" spans="1:16" outlineLevel="1" x14ac:dyDescent="0.3">
      <c r="A127" s="36">
        <v>113</v>
      </c>
      <c r="B127" s="11" t="s">
        <v>40</v>
      </c>
      <c r="C127" s="74" t="s">
        <v>50</v>
      </c>
      <c r="D127" s="74" t="s">
        <v>314</v>
      </c>
      <c r="E127" s="6">
        <v>368539.5</v>
      </c>
      <c r="F127" s="39">
        <v>0</v>
      </c>
      <c r="G127" s="39">
        <v>0</v>
      </c>
      <c r="H127" s="39">
        <v>161.30000000000001</v>
      </c>
      <c r="I127" s="39">
        <v>368539.5</v>
      </c>
      <c r="J127" s="51">
        <v>0</v>
      </c>
      <c r="K127" s="51">
        <v>0</v>
      </c>
      <c r="L127" s="39" t="s">
        <v>19</v>
      </c>
      <c r="M127" s="39" t="s">
        <v>19</v>
      </c>
      <c r="N127" s="39">
        <v>0</v>
      </c>
      <c r="O127" s="39">
        <v>0</v>
      </c>
      <c r="P127" s="52">
        <v>0</v>
      </c>
    </row>
    <row r="128" spans="1:16" outlineLevel="1" x14ac:dyDescent="0.3">
      <c r="A128" s="36">
        <v>114</v>
      </c>
      <c r="B128" s="11" t="s">
        <v>40</v>
      </c>
      <c r="C128" s="74" t="s">
        <v>50</v>
      </c>
      <c r="D128" s="74" t="s">
        <v>315</v>
      </c>
      <c r="E128" s="6">
        <v>3054532</v>
      </c>
      <c r="F128" s="39">
        <v>0</v>
      </c>
      <c r="G128" s="39">
        <v>0</v>
      </c>
      <c r="H128" s="39">
        <v>1869.6</v>
      </c>
      <c r="I128" s="39">
        <v>3054532</v>
      </c>
      <c r="J128" s="51">
        <v>0</v>
      </c>
      <c r="K128" s="51">
        <v>0</v>
      </c>
      <c r="L128" s="39" t="s">
        <v>19</v>
      </c>
      <c r="M128" s="39" t="s">
        <v>19</v>
      </c>
      <c r="N128" s="39">
        <v>0</v>
      </c>
      <c r="O128" s="39">
        <v>0</v>
      </c>
      <c r="P128" s="52">
        <v>0</v>
      </c>
    </row>
    <row r="129" spans="1:16" outlineLevel="1" x14ac:dyDescent="0.3">
      <c r="A129" s="36">
        <v>115</v>
      </c>
      <c r="B129" s="11" t="s">
        <v>40</v>
      </c>
      <c r="C129" s="74" t="s">
        <v>50</v>
      </c>
      <c r="D129" s="74" t="s">
        <v>316</v>
      </c>
      <c r="E129" s="6">
        <v>460583.99</v>
      </c>
      <c r="F129" s="39">
        <v>0</v>
      </c>
      <c r="G129" s="39">
        <v>0</v>
      </c>
      <c r="H129" s="39">
        <v>169.95</v>
      </c>
      <c r="I129" s="39">
        <v>460583.99</v>
      </c>
      <c r="J129" s="51">
        <v>0</v>
      </c>
      <c r="K129" s="51">
        <v>0</v>
      </c>
      <c r="L129" s="39" t="s">
        <v>19</v>
      </c>
      <c r="M129" s="39" t="s">
        <v>19</v>
      </c>
      <c r="N129" s="39">
        <v>0</v>
      </c>
      <c r="O129" s="39">
        <v>0</v>
      </c>
      <c r="P129" s="52">
        <v>0</v>
      </c>
    </row>
    <row r="130" spans="1:16" outlineLevel="1" x14ac:dyDescent="0.3">
      <c r="A130" s="36">
        <v>116</v>
      </c>
      <c r="B130" s="11" t="s">
        <v>40</v>
      </c>
      <c r="C130" s="74" t="s">
        <v>50</v>
      </c>
      <c r="D130" s="74" t="s">
        <v>419</v>
      </c>
      <c r="E130" s="6">
        <v>742200.31</v>
      </c>
      <c r="F130" s="39">
        <v>0</v>
      </c>
      <c r="G130" s="39">
        <v>0</v>
      </c>
      <c r="H130" s="39">
        <v>455.94</v>
      </c>
      <c r="I130" s="39">
        <v>742200.31</v>
      </c>
      <c r="J130" s="51">
        <v>0</v>
      </c>
      <c r="K130" s="51">
        <v>0</v>
      </c>
      <c r="L130" s="39" t="s">
        <v>19</v>
      </c>
      <c r="M130" s="39" t="s">
        <v>19</v>
      </c>
      <c r="N130" s="39">
        <v>0</v>
      </c>
      <c r="O130" s="39">
        <v>0</v>
      </c>
      <c r="P130" s="52">
        <v>0</v>
      </c>
    </row>
    <row r="131" spans="1:16" outlineLevel="1" x14ac:dyDescent="0.3">
      <c r="A131" s="36">
        <v>117</v>
      </c>
      <c r="B131" s="11" t="s">
        <v>40</v>
      </c>
      <c r="C131" s="74" t="s">
        <v>50</v>
      </c>
      <c r="D131" s="74" t="s">
        <v>214</v>
      </c>
      <c r="E131" s="6">
        <v>1610379.08</v>
      </c>
      <c r="F131" s="39">
        <v>0</v>
      </c>
      <c r="G131" s="39">
        <v>0</v>
      </c>
      <c r="H131" s="39">
        <v>875.52</v>
      </c>
      <c r="I131" s="39">
        <v>1610379.08</v>
      </c>
      <c r="J131" s="51">
        <v>0</v>
      </c>
      <c r="K131" s="51">
        <v>0</v>
      </c>
      <c r="L131" s="39" t="s">
        <v>19</v>
      </c>
      <c r="M131" s="39" t="s">
        <v>19</v>
      </c>
      <c r="N131" s="39">
        <v>0</v>
      </c>
      <c r="O131" s="39">
        <v>0</v>
      </c>
      <c r="P131" s="52">
        <v>0</v>
      </c>
    </row>
    <row r="132" spans="1:16" outlineLevel="1" x14ac:dyDescent="0.3">
      <c r="A132" s="36">
        <v>118</v>
      </c>
      <c r="B132" s="11" t="s">
        <v>40</v>
      </c>
      <c r="C132" s="74" t="s">
        <v>50</v>
      </c>
      <c r="D132" s="74" t="s">
        <v>317</v>
      </c>
      <c r="E132" s="6">
        <v>963341</v>
      </c>
      <c r="F132" s="39">
        <v>0</v>
      </c>
      <c r="G132" s="39">
        <v>0</v>
      </c>
      <c r="H132" s="39">
        <v>588.32000000000005</v>
      </c>
      <c r="I132" s="39">
        <v>896950</v>
      </c>
      <c r="J132" s="51">
        <v>0</v>
      </c>
      <c r="K132" s="51">
        <v>0</v>
      </c>
      <c r="L132" s="39">
        <v>12</v>
      </c>
      <c r="M132" s="39">
        <v>66391</v>
      </c>
      <c r="N132" s="39">
        <v>0</v>
      </c>
      <c r="O132" s="39">
        <v>0</v>
      </c>
      <c r="P132" s="52">
        <v>0</v>
      </c>
    </row>
    <row r="133" spans="1:16" outlineLevel="1" x14ac:dyDescent="0.3">
      <c r="A133" s="36">
        <v>119</v>
      </c>
      <c r="B133" s="11" t="s">
        <v>40</v>
      </c>
      <c r="C133" s="74" t="s">
        <v>50</v>
      </c>
      <c r="D133" s="74" t="s">
        <v>420</v>
      </c>
      <c r="E133" s="6">
        <v>550497.82999999996</v>
      </c>
      <c r="F133" s="39">
        <v>0</v>
      </c>
      <c r="G133" s="39">
        <v>0</v>
      </c>
      <c r="H133" s="39">
        <v>198</v>
      </c>
      <c r="I133" s="39">
        <v>550497.82999999996</v>
      </c>
      <c r="J133" s="51">
        <v>0</v>
      </c>
      <c r="K133" s="51">
        <v>0</v>
      </c>
      <c r="L133" s="39" t="s">
        <v>19</v>
      </c>
      <c r="M133" s="39" t="s">
        <v>19</v>
      </c>
      <c r="N133" s="39">
        <v>0</v>
      </c>
      <c r="O133" s="39">
        <v>0</v>
      </c>
      <c r="P133" s="52">
        <v>0</v>
      </c>
    </row>
    <row r="134" spans="1:16" ht="31.2" outlineLevel="1" x14ac:dyDescent="0.3">
      <c r="A134" s="36">
        <v>120</v>
      </c>
      <c r="B134" s="11" t="s">
        <v>40</v>
      </c>
      <c r="C134" s="74" t="s">
        <v>50</v>
      </c>
      <c r="D134" s="74" t="s">
        <v>421</v>
      </c>
      <c r="E134" s="6">
        <v>883419.07</v>
      </c>
      <c r="F134" s="39">
        <v>0</v>
      </c>
      <c r="G134" s="39">
        <v>0</v>
      </c>
      <c r="H134" s="39">
        <v>321.06</v>
      </c>
      <c r="I134" s="39">
        <v>883419.07</v>
      </c>
      <c r="J134" s="51">
        <v>0</v>
      </c>
      <c r="K134" s="51">
        <v>0</v>
      </c>
      <c r="L134" s="39" t="s">
        <v>19</v>
      </c>
      <c r="M134" s="39" t="s">
        <v>19</v>
      </c>
      <c r="N134" s="39">
        <v>0</v>
      </c>
      <c r="O134" s="39">
        <v>0</v>
      </c>
      <c r="P134" s="52">
        <v>0</v>
      </c>
    </row>
    <row r="135" spans="1:16" outlineLevel="1" x14ac:dyDescent="0.3">
      <c r="A135" s="36">
        <v>121</v>
      </c>
      <c r="B135" s="11" t="s">
        <v>40</v>
      </c>
      <c r="C135" s="74" t="s">
        <v>50</v>
      </c>
      <c r="D135" s="74" t="s">
        <v>92</v>
      </c>
      <c r="E135" s="6">
        <v>1406808</v>
      </c>
      <c r="F135" s="39">
        <v>0</v>
      </c>
      <c r="G135" s="39">
        <v>0</v>
      </c>
      <c r="H135" s="39">
        <v>767.88</v>
      </c>
      <c r="I135" s="39">
        <v>1406808</v>
      </c>
      <c r="J135" s="51">
        <v>0</v>
      </c>
      <c r="K135" s="51">
        <v>0</v>
      </c>
      <c r="L135" s="39" t="s">
        <v>19</v>
      </c>
      <c r="M135" s="39" t="s">
        <v>19</v>
      </c>
      <c r="N135" s="39">
        <v>0</v>
      </c>
      <c r="O135" s="39">
        <v>0</v>
      </c>
      <c r="P135" s="52">
        <v>0</v>
      </c>
    </row>
    <row r="136" spans="1:16" outlineLevel="1" x14ac:dyDescent="0.3">
      <c r="A136" s="36">
        <v>122</v>
      </c>
      <c r="B136" s="11" t="s">
        <v>40</v>
      </c>
      <c r="C136" s="74" t="s">
        <v>50</v>
      </c>
      <c r="D136" s="74" t="s">
        <v>422</v>
      </c>
      <c r="E136" s="6">
        <v>964505</v>
      </c>
      <c r="F136" s="39">
        <v>0</v>
      </c>
      <c r="G136" s="39">
        <v>0</v>
      </c>
      <c r="H136" s="39">
        <v>446.08</v>
      </c>
      <c r="I136" s="39">
        <v>964505</v>
      </c>
      <c r="J136" s="51">
        <v>0</v>
      </c>
      <c r="K136" s="51">
        <v>0</v>
      </c>
      <c r="L136" s="39" t="s">
        <v>19</v>
      </c>
      <c r="M136" s="39" t="s">
        <v>19</v>
      </c>
      <c r="N136" s="39">
        <v>0</v>
      </c>
      <c r="O136" s="39">
        <v>0</v>
      </c>
      <c r="P136" s="52">
        <v>0</v>
      </c>
    </row>
    <row r="137" spans="1:16" outlineLevel="1" x14ac:dyDescent="0.3">
      <c r="A137" s="36">
        <v>123</v>
      </c>
      <c r="B137" s="11" t="s">
        <v>40</v>
      </c>
      <c r="C137" s="74" t="s">
        <v>50</v>
      </c>
      <c r="D137" s="74" t="s">
        <v>568</v>
      </c>
      <c r="E137" s="6">
        <v>722353.49</v>
      </c>
      <c r="F137" s="39">
        <v>0</v>
      </c>
      <c r="G137" s="39">
        <v>0</v>
      </c>
      <c r="H137" s="39">
        <v>355.79</v>
      </c>
      <c r="I137" s="39">
        <v>722353.49</v>
      </c>
      <c r="J137" s="51">
        <v>0</v>
      </c>
      <c r="K137" s="51">
        <v>0</v>
      </c>
      <c r="L137" s="39" t="s">
        <v>19</v>
      </c>
      <c r="M137" s="39" t="s">
        <v>19</v>
      </c>
      <c r="N137" s="39">
        <v>0</v>
      </c>
      <c r="O137" s="39">
        <v>0</v>
      </c>
      <c r="P137" s="52">
        <v>0</v>
      </c>
    </row>
    <row r="138" spans="1:16" outlineLevel="1" x14ac:dyDescent="0.3">
      <c r="A138" s="36">
        <v>124</v>
      </c>
      <c r="B138" s="11" t="s">
        <v>40</v>
      </c>
      <c r="C138" s="74" t="s">
        <v>50</v>
      </c>
      <c r="D138" s="74" t="s">
        <v>318</v>
      </c>
      <c r="E138" s="6">
        <v>459449.21</v>
      </c>
      <c r="F138" s="39">
        <v>0</v>
      </c>
      <c r="G138" s="39">
        <v>0</v>
      </c>
      <c r="H138" s="39">
        <v>263.3</v>
      </c>
      <c r="I138" s="39">
        <v>459449.21</v>
      </c>
      <c r="J138" s="51">
        <v>0</v>
      </c>
      <c r="K138" s="51">
        <v>0</v>
      </c>
      <c r="L138" s="39" t="s">
        <v>19</v>
      </c>
      <c r="M138" s="39" t="s">
        <v>19</v>
      </c>
      <c r="N138" s="39">
        <v>0</v>
      </c>
      <c r="O138" s="39">
        <v>0</v>
      </c>
      <c r="P138" s="52">
        <v>0</v>
      </c>
    </row>
    <row r="139" spans="1:16" outlineLevel="1" x14ac:dyDescent="0.3">
      <c r="A139" s="36">
        <v>125</v>
      </c>
      <c r="B139" s="11" t="s">
        <v>40</v>
      </c>
      <c r="C139" s="74" t="s">
        <v>50</v>
      </c>
      <c r="D139" s="74" t="s">
        <v>418</v>
      </c>
      <c r="E139" s="6">
        <v>1115628.24</v>
      </c>
      <c r="F139" s="39">
        <v>0</v>
      </c>
      <c r="G139" s="39">
        <v>0</v>
      </c>
      <c r="H139" s="39">
        <v>710</v>
      </c>
      <c r="I139" s="39">
        <v>1115628.24</v>
      </c>
      <c r="J139" s="51">
        <v>0</v>
      </c>
      <c r="K139" s="51">
        <v>0</v>
      </c>
      <c r="L139" s="39" t="s">
        <v>19</v>
      </c>
      <c r="M139" s="39" t="s">
        <v>19</v>
      </c>
      <c r="N139" s="39">
        <v>0</v>
      </c>
      <c r="O139" s="39">
        <v>0</v>
      </c>
      <c r="P139" s="52">
        <v>0</v>
      </c>
    </row>
    <row r="140" spans="1:16" ht="31.2" outlineLevel="1" x14ac:dyDescent="0.3">
      <c r="A140" s="36">
        <v>126</v>
      </c>
      <c r="B140" s="11" t="s">
        <v>40</v>
      </c>
      <c r="C140" s="74" t="s">
        <v>50</v>
      </c>
      <c r="D140" s="74" t="s">
        <v>567</v>
      </c>
      <c r="E140" s="6">
        <v>3725079</v>
      </c>
      <c r="F140" s="39">
        <v>0</v>
      </c>
      <c r="G140" s="39">
        <v>0</v>
      </c>
      <c r="H140" s="39">
        <v>1435.6</v>
      </c>
      <c r="I140" s="39">
        <v>3725079</v>
      </c>
      <c r="J140" s="51">
        <v>0</v>
      </c>
      <c r="K140" s="51">
        <v>0</v>
      </c>
      <c r="L140" s="39" t="s">
        <v>19</v>
      </c>
      <c r="M140" s="39" t="s">
        <v>19</v>
      </c>
      <c r="N140" s="39">
        <v>0</v>
      </c>
      <c r="O140" s="39">
        <v>0</v>
      </c>
      <c r="P140" s="52">
        <v>0</v>
      </c>
    </row>
    <row r="141" spans="1:16" outlineLevel="1" x14ac:dyDescent="0.3">
      <c r="A141" s="36">
        <v>127</v>
      </c>
      <c r="B141" s="11" t="s">
        <v>40</v>
      </c>
      <c r="C141" s="74" t="s">
        <v>50</v>
      </c>
      <c r="D141" s="74" t="s">
        <v>423</v>
      </c>
      <c r="E141" s="6">
        <v>663240.98</v>
      </c>
      <c r="F141" s="39">
        <v>0</v>
      </c>
      <c r="G141" s="39">
        <v>0</v>
      </c>
      <c r="H141" s="39">
        <v>301.08999999999997</v>
      </c>
      <c r="I141" s="39">
        <v>663240.98</v>
      </c>
      <c r="J141" s="51">
        <v>0</v>
      </c>
      <c r="K141" s="51">
        <v>0</v>
      </c>
      <c r="L141" s="39" t="s">
        <v>19</v>
      </c>
      <c r="M141" s="39" t="s">
        <v>19</v>
      </c>
      <c r="N141" s="39">
        <v>0</v>
      </c>
      <c r="O141" s="39">
        <v>0</v>
      </c>
      <c r="P141" s="52">
        <v>0</v>
      </c>
    </row>
    <row r="142" spans="1:16" outlineLevel="1" x14ac:dyDescent="0.3">
      <c r="A142" s="36">
        <v>128</v>
      </c>
      <c r="B142" s="11" t="s">
        <v>40</v>
      </c>
      <c r="C142" s="74" t="s">
        <v>50</v>
      </c>
      <c r="D142" s="74" t="s">
        <v>319</v>
      </c>
      <c r="E142" s="6">
        <v>496367.72</v>
      </c>
      <c r="F142" s="39">
        <v>0</v>
      </c>
      <c r="G142" s="39">
        <v>0</v>
      </c>
      <c r="H142" s="39">
        <v>223.31</v>
      </c>
      <c r="I142" s="39">
        <v>496367.72</v>
      </c>
      <c r="J142" s="51">
        <v>0</v>
      </c>
      <c r="K142" s="51">
        <v>0</v>
      </c>
      <c r="L142" s="39" t="s">
        <v>19</v>
      </c>
      <c r="M142" s="39" t="s">
        <v>19</v>
      </c>
      <c r="N142" s="39">
        <v>0</v>
      </c>
      <c r="O142" s="39">
        <v>0</v>
      </c>
      <c r="P142" s="52">
        <v>0</v>
      </c>
    </row>
    <row r="143" spans="1:16" ht="31.2" outlineLevel="1" x14ac:dyDescent="0.3">
      <c r="A143" s="36">
        <v>129</v>
      </c>
      <c r="B143" s="11" t="s">
        <v>40</v>
      </c>
      <c r="C143" s="74" t="s">
        <v>50</v>
      </c>
      <c r="D143" s="74" t="s">
        <v>320</v>
      </c>
      <c r="E143" s="6">
        <v>1024576.55</v>
      </c>
      <c r="F143" s="39">
        <v>0</v>
      </c>
      <c r="G143" s="39">
        <v>0</v>
      </c>
      <c r="H143" s="39">
        <v>430.27</v>
      </c>
      <c r="I143" s="39">
        <v>1024576.55</v>
      </c>
      <c r="J143" s="51">
        <v>0</v>
      </c>
      <c r="K143" s="51">
        <v>0</v>
      </c>
      <c r="L143" s="39" t="s">
        <v>19</v>
      </c>
      <c r="M143" s="39" t="s">
        <v>19</v>
      </c>
      <c r="N143" s="39">
        <v>0</v>
      </c>
      <c r="O143" s="39">
        <v>0</v>
      </c>
      <c r="P143" s="52">
        <v>0</v>
      </c>
    </row>
    <row r="144" spans="1:16" outlineLevel="1" x14ac:dyDescent="0.3">
      <c r="A144" s="36">
        <v>130</v>
      </c>
      <c r="B144" s="11" t="s">
        <v>40</v>
      </c>
      <c r="C144" s="74" t="s">
        <v>50</v>
      </c>
      <c r="D144" s="74" t="s">
        <v>102</v>
      </c>
      <c r="E144" s="6">
        <v>989736.6</v>
      </c>
      <c r="F144" s="39">
        <v>0</v>
      </c>
      <c r="G144" s="39">
        <v>0</v>
      </c>
      <c r="H144" s="39">
        <v>383</v>
      </c>
      <c r="I144" s="39">
        <v>867168.6</v>
      </c>
      <c r="J144" s="51">
        <v>0</v>
      </c>
      <c r="K144" s="51">
        <v>0</v>
      </c>
      <c r="L144" s="39">
        <v>123</v>
      </c>
      <c r="M144" s="39">
        <v>122568</v>
      </c>
      <c r="N144" s="39">
        <v>0</v>
      </c>
      <c r="O144" s="39">
        <v>0</v>
      </c>
      <c r="P144" s="52">
        <v>0</v>
      </c>
    </row>
    <row r="145" spans="1:16" outlineLevel="1" x14ac:dyDescent="0.3">
      <c r="A145" s="36">
        <v>131</v>
      </c>
      <c r="B145" s="11" t="s">
        <v>40</v>
      </c>
      <c r="C145" s="74" t="s">
        <v>50</v>
      </c>
      <c r="D145" s="74" t="s">
        <v>321</v>
      </c>
      <c r="E145" s="6">
        <v>634742.9</v>
      </c>
      <c r="F145" s="39">
        <v>0</v>
      </c>
      <c r="G145" s="39">
        <v>0</v>
      </c>
      <c r="H145" s="39">
        <v>302.56</v>
      </c>
      <c r="I145" s="39">
        <v>634742.9</v>
      </c>
      <c r="J145" s="51">
        <v>0</v>
      </c>
      <c r="K145" s="51">
        <v>0</v>
      </c>
      <c r="L145" s="39" t="s">
        <v>19</v>
      </c>
      <c r="M145" s="39" t="s">
        <v>19</v>
      </c>
      <c r="N145" s="39">
        <v>0</v>
      </c>
      <c r="O145" s="39">
        <v>0</v>
      </c>
      <c r="P145" s="52">
        <v>0</v>
      </c>
    </row>
    <row r="146" spans="1:16" ht="31.2" outlineLevel="1" x14ac:dyDescent="0.3">
      <c r="A146" s="36">
        <v>132</v>
      </c>
      <c r="B146" s="11" t="s">
        <v>40</v>
      </c>
      <c r="C146" s="74" t="s">
        <v>50</v>
      </c>
      <c r="D146" s="74" t="s">
        <v>424</v>
      </c>
      <c r="E146" s="6">
        <v>1122197</v>
      </c>
      <c r="F146" s="39">
        <v>0</v>
      </c>
      <c r="G146" s="39">
        <v>0</v>
      </c>
      <c r="H146" s="39">
        <v>1634</v>
      </c>
      <c r="I146" s="39">
        <v>1122197</v>
      </c>
      <c r="J146" s="51">
        <v>0</v>
      </c>
      <c r="K146" s="51">
        <v>0</v>
      </c>
      <c r="L146" s="39" t="s">
        <v>19</v>
      </c>
      <c r="M146" s="39" t="s">
        <v>19</v>
      </c>
      <c r="N146" s="39">
        <v>0</v>
      </c>
      <c r="O146" s="39">
        <v>0</v>
      </c>
      <c r="P146" s="52">
        <v>0</v>
      </c>
    </row>
    <row r="147" spans="1:16" outlineLevel="1" x14ac:dyDescent="0.3">
      <c r="A147" s="36">
        <v>133</v>
      </c>
      <c r="B147" s="11" t="s">
        <v>40</v>
      </c>
      <c r="C147" s="74" t="s">
        <v>50</v>
      </c>
      <c r="D147" s="74" t="s">
        <v>425</v>
      </c>
      <c r="E147" s="6">
        <v>1405177.77</v>
      </c>
      <c r="F147" s="39">
        <v>0</v>
      </c>
      <c r="G147" s="39">
        <v>0</v>
      </c>
      <c r="H147" s="39">
        <v>401.45</v>
      </c>
      <c r="I147" s="39">
        <v>1405177.77</v>
      </c>
      <c r="J147" s="51">
        <v>0</v>
      </c>
      <c r="K147" s="51">
        <v>0</v>
      </c>
      <c r="L147" s="39" t="s">
        <v>19</v>
      </c>
      <c r="M147" s="39" t="s">
        <v>19</v>
      </c>
      <c r="N147" s="39">
        <v>0</v>
      </c>
      <c r="O147" s="39">
        <v>0</v>
      </c>
      <c r="P147" s="52">
        <v>0</v>
      </c>
    </row>
    <row r="148" spans="1:16" outlineLevel="1" x14ac:dyDescent="0.3">
      <c r="A148" s="36">
        <v>134</v>
      </c>
      <c r="B148" s="11" t="s">
        <v>40</v>
      </c>
      <c r="C148" s="74" t="s">
        <v>50</v>
      </c>
      <c r="D148" s="74" t="s">
        <v>94</v>
      </c>
      <c r="E148" s="6">
        <v>1426816</v>
      </c>
      <c r="F148" s="39">
        <v>0</v>
      </c>
      <c r="G148" s="39">
        <v>0</v>
      </c>
      <c r="H148" s="39">
        <v>991.4</v>
      </c>
      <c r="I148" s="39">
        <v>1426816</v>
      </c>
      <c r="J148" s="51">
        <v>0</v>
      </c>
      <c r="K148" s="51">
        <v>0</v>
      </c>
      <c r="L148" s="39" t="s">
        <v>19</v>
      </c>
      <c r="M148" s="39" t="s">
        <v>19</v>
      </c>
      <c r="N148" s="39">
        <v>0</v>
      </c>
      <c r="O148" s="39">
        <v>0</v>
      </c>
      <c r="P148" s="52">
        <v>0</v>
      </c>
    </row>
    <row r="149" spans="1:16" outlineLevel="1" x14ac:dyDescent="0.3">
      <c r="A149" s="36">
        <v>135</v>
      </c>
      <c r="B149" s="11" t="s">
        <v>40</v>
      </c>
      <c r="C149" s="74" t="s">
        <v>50</v>
      </c>
      <c r="D149" s="74" t="s">
        <v>98</v>
      </c>
      <c r="E149" s="6">
        <v>399107.96</v>
      </c>
      <c r="F149" s="39">
        <v>0</v>
      </c>
      <c r="G149" s="39">
        <v>0</v>
      </c>
      <c r="H149" s="39">
        <v>142.80000000000001</v>
      </c>
      <c r="I149" s="39">
        <v>399107.96</v>
      </c>
      <c r="J149" s="51">
        <v>0</v>
      </c>
      <c r="K149" s="51">
        <v>0</v>
      </c>
      <c r="L149" s="39" t="s">
        <v>19</v>
      </c>
      <c r="M149" s="39" t="s">
        <v>19</v>
      </c>
      <c r="N149" s="39">
        <v>0</v>
      </c>
      <c r="O149" s="39">
        <v>0</v>
      </c>
      <c r="P149" s="52">
        <v>0</v>
      </c>
    </row>
    <row r="150" spans="1:16" outlineLevel="1" x14ac:dyDescent="0.3">
      <c r="A150" s="36">
        <v>136</v>
      </c>
      <c r="B150" s="11" t="s">
        <v>40</v>
      </c>
      <c r="C150" s="74" t="s">
        <v>50</v>
      </c>
      <c r="D150" s="74" t="s">
        <v>566</v>
      </c>
      <c r="E150" s="6">
        <v>6368431</v>
      </c>
      <c r="F150" s="39">
        <v>0</v>
      </c>
      <c r="G150" s="39">
        <v>0</v>
      </c>
      <c r="H150" s="39">
        <v>0</v>
      </c>
      <c r="I150" s="39">
        <v>0</v>
      </c>
      <c r="J150" s="51">
        <v>4</v>
      </c>
      <c r="K150" s="51">
        <v>6368431</v>
      </c>
      <c r="L150" s="39" t="s">
        <v>19</v>
      </c>
      <c r="M150" s="39" t="s">
        <v>19</v>
      </c>
      <c r="N150" s="39">
        <v>0</v>
      </c>
      <c r="O150" s="39">
        <v>0</v>
      </c>
      <c r="P150" s="52">
        <v>0</v>
      </c>
    </row>
    <row r="151" spans="1:16" outlineLevel="1" x14ac:dyDescent="0.3">
      <c r="A151" s="36">
        <v>137</v>
      </c>
      <c r="B151" s="11" t="s">
        <v>40</v>
      </c>
      <c r="C151" s="74" t="s">
        <v>50</v>
      </c>
      <c r="D151" s="74" t="s">
        <v>426</v>
      </c>
      <c r="E151" s="6">
        <v>1052866.27</v>
      </c>
      <c r="F151" s="39">
        <v>0</v>
      </c>
      <c r="G151" s="39">
        <v>0</v>
      </c>
      <c r="H151" s="39">
        <v>301.08999999999997</v>
      </c>
      <c r="I151" s="39">
        <v>1052866.27</v>
      </c>
      <c r="J151" s="51">
        <v>0</v>
      </c>
      <c r="K151" s="51">
        <v>0</v>
      </c>
      <c r="L151" s="39" t="s">
        <v>19</v>
      </c>
      <c r="M151" s="39" t="s">
        <v>19</v>
      </c>
      <c r="N151" s="39">
        <v>0</v>
      </c>
      <c r="O151" s="39">
        <v>0</v>
      </c>
      <c r="P151" s="52">
        <v>0</v>
      </c>
    </row>
    <row r="152" spans="1:16" outlineLevel="1" x14ac:dyDescent="0.3">
      <c r="A152" s="36">
        <v>138</v>
      </c>
      <c r="B152" s="11" t="s">
        <v>40</v>
      </c>
      <c r="C152" s="74" t="s">
        <v>50</v>
      </c>
      <c r="D152" s="74" t="s">
        <v>215</v>
      </c>
      <c r="E152" s="6">
        <v>1057865</v>
      </c>
      <c r="F152" s="39">
        <v>0</v>
      </c>
      <c r="G152" s="39">
        <v>0</v>
      </c>
      <c r="H152" s="39">
        <v>726.12</v>
      </c>
      <c r="I152" s="39">
        <v>1057865</v>
      </c>
      <c r="J152" s="51">
        <v>0</v>
      </c>
      <c r="K152" s="51">
        <v>0</v>
      </c>
      <c r="L152" s="39" t="s">
        <v>19</v>
      </c>
      <c r="M152" s="39" t="s">
        <v>19</v>
      </c>
      <c r="N152" s="39">
        <v>0</v>
      </c>
      <c r="O152" s="39">
        <v>0</v>
      </c>
      <c r="P152" s="52">
        <v>0</v>
      </c>
    </row>
    <row r="153" spans="1:16" outlineLevel="1" x14ac:dyDescent="0.3">
      <c r="A153" s="36">
        <v>139</v>
      </c>
      <c r="B153" s="11" t="s">
        <v>40</v>
      </c>
      <c r="C153" s="74" t="s">
        <v>50</v>
      </c>
      <c r="D153" s="74" t="s">
        <v>427</v>
      </c>
      <c r="E153" s="6">
        <v>872340.96</v>
      </c>
      <c r="F153" s="39">
        <v>0</v>
      </c>
      <c r="G153" s="39">
        <v>0</v>
      </c>
      <c r="H153" s="39">
        <v>384.31</v>
      </c>
      <c r="I153" s="39">
        <v>872340.96</v>
      </c>
      <c r="J153" s="51">
        <v>0</v>
      </c>
      <c r="K153" s="51">
        <v>0</v>
      </c>
      <c r="L153" s="39" t="s">
        <v>19</v>
      </c>
      <c r="M153" s="39" t="s">
        <v>19</v>
      </c>
      <c r="N153" s="39">
        <v>0</v>
      </c>
      <c r="O153" s="39">
        <v>0</v>
      </c>
      <c r="P153" s="52">
        <v>0</v>
      </c>
    </row>
    <row r="154" spans="1:16" outlineLevel="1" x14ac:dyDescent="0.3">
      <c r="A154" s="36">
        <v>140</v>
      </c>
      <c r="B154" s="11" t="s">
        <v>40</v>
      </c>
      <c r="C154" s="74" t="s">
        <v>50</v>
      </c>
      <c r="D154" s="74" t="s">
        <v>428</v>
      </c>
      <c r="E154" s="6">
        <v>755635.81</v>
      </c>
      <c r="F154" s="39">
        <v>0</v>
      </c>
      <c r="G154" s="39">
        <v>0</v>
      </c>
      <c r="H154" s="39">
        <v>328.6</v>
      </c>
      <c r="I154" s="39">
        <v>755635.81</v>
      </c>
      <c r="J154" s="51">
        <v>0</v>
      </c>
      <c r="K154" s="51">
        <v>0</v>
      </c>
      <c r="L154" s="39" t="s">
        <v>19</v>
      </c>
      <c r="M154" s="39" t="s">
        <v>19</v>
      </c>
      <c r="N154" s="39">
        <v>0</v>
      </c>
      <c r="O154" s="39">
        <v>0</v>
      </c>
      <c r="P154" s="52">
        <v>0</v>
      </c>
    </row>
    <row r="155" spans="1:16" outlineLevel="1" x14ac:dyDescent="0.3">
      <c r="A155" s="36">
        <v>141</v>
      </c>
      <c r="B155" s="11" t="s">
        <v>40</v>
      </c>
      <c r="C155" s="74" t="s">
        <v>50</v>
      </c>
      <c r="D155" s="74" t="s">
        <v>322</v>
      </c>
      <c r="E155" s="6">
        <v>2755350.09</v>
      </c>
      <c r="F155" s="39">
        <v>0</v>
      </c>
      <c r="G155" s="39">
        <v>0</v>
      </c>
      <c r="H155" s="39">
        <v>918</v>
      </c>
      <c r="I155" s="39">
        <v>2755350.09</v>
      </c>
      <c r="J155" s="51">
        <v>0</v>
      </c>
      <c r="K155" s="51">
        <v>0</v>
      </c>
      <c r="L155" s="39" t="s">
        <v>19</v>
      </c>
      <c r="M155" s="39" t="s">
        <v>19</v>
      </c>
      <c r="N155" s="39">
        <v>0</v>
      </c>
      <c r="O155" s="39">
        <v>0</v>
      </c>
      <c r="P155" s="52">
        <v>0</v>
      </c>
    </row>
    <row r="156" spans="1:16" ht="31.2" outlineLevel="1" x14ac:dyDescent="0.3">
      <c r="A156" s="36">
        <v>142</v>
      </c>
      <c r="B156" s="11" t="s">
        <v>40</v>
      </c>
      <c r="C156" s="74" t="s">
        <v>50</v>
      </c>
      <c r="D156" s="74" t="s">
        <v>429</v>
      </c>
      <c r="E156" s="6">
        <v>2457442.44</v>
      </c>
      <c r="F156" s="39">
        <v>0</v>
      </c>
      <c r="G156" s="39">
        <v>0</v>
      </c>
      <c r="H156" s="39">
        <v>1057</v>
      </c>
      <c r="I156" s="39">
        <v>2457442.44</v>
      </c>
      <c r="J156" s="51">
        <v>0</v>
      </c>
      <c r="K156" s="51">
        <v>0</v>
      </c>
      <c r="L156" s="39" t="s">
        <v>19</v>
      </c>
      <c r="M156" s="39" t="s">
        <v>19</v>
      </c>
      <c r="N156" s="39">
        <v>0</v>
      </c>
      <c r="O156" s="39">
        <v>0</v>
      </c>
      <c r="P156" s="52">
        <v>0</v>
      </c>
    </row>
    <row r="157" spans="1:16" outlineLevel="1" x14ac:dyDescent="0.3">
      <c r="A157" s="36">
        <v>143</v>
      </c>
      <c r="B157" s="11" t="s">
        <v>40</v>
      </c>
      <c r="C157" s="74" t="s">
        <v>50</v>
      </c>
      <c r="D157" s="74" t="s">
        <v>105</v>
      </c>
      <c r="E157" s="6">
        <v>830269.5</v>
      </c>
      <c r="F157" s="39">
        <v>0</v>
      </c>
      <c r="G157" s="39">
        <v>0</v>
      </c>
      <c r="H157" s="39">
        <v>513.33000000000004</v>
      </c>
      <c r="I157" s="39">
        <v>830269.5</v>
      </c>
      <c r="J157" s="51">
        <v>0</v>
      </c>
      <c r="K157" s="51">
        <v>0</v>
      </c>
      <c r="L157" s="39" t="s">
        <v>19</v>
      </c>
      <c r="M157" s="39" t="s">
        <v>19</v>
      </c>
      <c r="N157" s="39">
        <v>0</v>
      </c>
      <c r="O157" s="39">
        <v>0</v>
      </c>
      <c r="P157" s="52">
        <v>0</v>
      </c>
    </row>
    <row r="158" spans="1:16" outlineLevel="1" x14ac:dyDescent="0.3">
      <c r="A158" s="36">
        <v>144</v>
      </c>
      <c r="B158" s="11" t="s">
        <v>40</v>
      </c>
      <c r="C158" s="74" t="s">
        <v>50</v>
      </c>
      <c r="D158" s="74" t="s">
        <v>323</v>
      </c>
      <c r="E158" s="6">
        <v>2315396.34</v>
      </c>
      <c r="F158" s="39">
        <v>0</v>
      </c>
      <c r="G158" s="39">
        <v>0</v>
      </c>
      <c r="H158" s="39">
        <v>534.20000000000005</v>
      </c>
      <c r="I158" s="39">
        <v>2315396.34</v>
      </c>
      <c r="J158" s="51">
        <v>0</v>
      </c>
      <c r="K158" s="51">
        <v>0</v>
      </c>
      <c r="L158" s="39" t="s">
        <v>19</v>
      </c>
      <c r="M158" s="39" t="s">
        <v>19</v>
      </c>
      <c r="N158" s="39">
        <v>0</v>
      </c>
      <c r="O158" s="39">
        <v>0</v>
      </c>
      <c r="P158" s="52">
        <v>0</v>
      </c>
    </row>
    <row r="159" spans="1:16" ht="31.2" outlineLevel="1" x14ac:dyDescent="0.3">
      <c r="A159" s="36">
        <v>145</v>
      </c>
      <c r="B159" s="11" t="s">
        <v>40</v>
      </c>
      <c r="C159" s="74" t="s">
        <v>50</v>
      </c>
      <c r="D159" s="74" t="s">
        <v>216</v>
      </c>
      <c r="E159" s="6">
        <v>940806</v>
      </c>
      <c r="F159" s="39">
        <v>0</v>
      </c>
      <c r="G159" s="39">
        <v>0</v>
      </c>
      <c r="H159" s="39">
        <v>627</v>
      </c>
      <c r="I159" s="39">
        <v>940806</v>
      </c>
      <c r="J159" s="51">
        <v>0</v>
      </c>
      <c r="K159" s="51">
        <v>0</v>
      </c>
      <c r="L159" s="39" t="s">
        <v>19</v>
      </c>
      <c r="M159" s="39" t="s">
        <v>19</v>
      </c>
      <c r="N159" s="39">
        <v>0</v>
      </c>
      <c r="O159" s="39">
        <v>0</v>
      </c>
      <c r="P159" s="52">
        <v>0</v>
      </c>
    </row>
    <row r="160" spans="1:16" ht="31.2" outlineLevel="1" x14ac:dyDescent="0.3">
      <c r="A160" s="36">
        <v>146</v>
      </c>
      <c r="B160" s="11" t="s">
        <v>40</v>
      </c>
      <c r="C160" s="74" t="s">
        <v>50</v>
      </c>
      <c r="D160" s="74" t="s">
        <v>430</v>
      </c>
      <c r="E160" s="6">
        <v>1487813.12</v>
      </c>
      <c r="F160" s="39">
        <v>0</v>
      </c>
      <c r="G160" s="39">
        <v>0</v>
      </c>
      <c r="H160" s="39">
        <v>1059.3699999999999</v>
      </c>
      <c r="I160" s="39">
        <v>1487813.12</v>
      </c>
      <c r="J160" s="51">
        <v>0</v>
      </c>
      <c r="K160" s="51">
        <v>0</v>
      </c>
      <c r="L160" s="39" t="s">
        <v>19</v>
      </c>
      <c r="M160" s="39" t="s">
        <v>19</v>
      </c>
      <c r="N160" s="39">
        <v>0</v>
      </c>
      <c r="O160" s="39">
        <v>0</v>
      </c>
      <c r="P160" s="52">
        <v>0</v>
      </c>
    </row>
    <row r="161" spans="1:16" outlineLevel="1" x14ac:dyDescent="0.3">
      <c r="A161" s="36">
        <v>147</v>
      </c>
      <c r="B161" s="11" t="s">
        <v>40</v>
      </c>
      <c r="C161" s="74" t="s">
        <v>50</v>
      </c>
      <c r="D161" s="74" t="s">
        <v>324</v>
      </c>
      <c r="E161" s="6">
        <v>1237456.74</v>
      </c>
      <c r="F161" s="39">
        <v>0</v>
      </c>
      <c r="G161" s="39">
        <v>0</v>
      </c>
      <c r="H161" s="39">
        <v>843.3</v>
      </c>
      <c r="I161" s="39">
        <v>1237456.74</v>
      </c>
      <c r="J161" s="51">
        <v>0</v>
      </c>
      <c r="K161" s="51">
        <v>0</v>
      </c>
      <c r="L161" s="39" t="s">
        <v>19</v>
      </c>
      <c r="M161" s="39" t="s">
        <v>19</v>
      </c>
      <c r="N161" s="39">
        <v>0</v>
      </c>
      <c r="O161" s="39">
        <v>0</v>
      </c>
      <c r="P161" s="52">
        <v>0</v>
      </c>
    </row>
    <row r="162" spans="1:16" outlineLevel="1" x14ac:dyDescent="0.3">
      <c r="A162" s="36">
        <v>148</v>
      </c>
      <c r="B162" s="11" t="s">
        <v>40</v>
      </c>
      <c r="C162" s="74" t="s">
        <v>50</v>
      </c>
      <c r="D162" s="74" t="s">
        <v>217</v>
      </c>
      <c r="E162" s="6">
        <v>537862.09</v>
      </c>
      <c r="F162" s="39">
        <v>0</v>
      </c>
      <c r="G162" s="39">
        <v>0</v>
      </c>
      <c r="H162" s="39">
        <v>165.55</v>
      </c>
      <c r="I162" s="39">
        <v>537862.09</v>
      </c>
      <c r="J162" s="51">
        <v>0</v>
      </c>
      <c r="K162" s="51">
        <v>0</v>
      </c>
      <c r="L162" s="39" t="s">
        <v>19</v>
      </c>
      <c r="M162" s="39" t="s">
        <v>19</v>
      </c>
      <c r="N162" s="39">
        <v>0</v>
      </c>
      <c r="O162" s="39">
        <v>0</v>
      </c>
      <c r="P162" s="52">
        <v>0</v>
      </c>
    </row>
    <row r="163" spans="1:16" outlineLevel="1" x14ac:dyDescent="0.3">
      <c r="A163" s="36">
        <v>149</v>
      </c>
      <c r="B163" s="11" t="s">
        <v>40</v>
      </c>
      <c r="C163" s="74" t="s">
        <v>50</v>
      </c>
      <c r="D163" s="74" t="s">
        <v>565</v>
      </c>
      <c r="E163" s="6">
        <v>782445</v>
      </c>
      <c r="F163" s="39">
        <v>0</v>
      </c>
      <c r="G163" s="39">
        <v>0</v>
      </c>
      <c r="H163" s="39">
        <v>377.54</v>
      </c>
      <c r="I163" s="39">
        <v>782445</v>
      </c>
      <c r="J163" s="51">
        <v>0</v>
      </c>
      <c r="K163" s="51">
        <v>0</v>
      </c>
      <c r="L163" s="39" t="s">
        <v>19</v>
      </c>
      <c r="M163" s="39" t="s">
        <v>19</v>
      </c>
      <c r="N163" s="39">
        <v>0</v>
      </c>
      <c r="O163" s="39">
        <v>0</v>
      </c>
      <c r="P163" s="52">
        <v>0</v>
      </c>
    </row>
    <row r="164" spans="1:16" ht="31.2" outlineLevel="1" x14ac:dyDescent="0.3">
      <c r="A164" s="36">
        <v>150</v>
      </c>
      <c r="B164" s="11" t="s">
        <v>40</v>
      </c>
      <c r="C164" s="74" t="s">
        <v>50</v>
      </c>
      <c r="D164" s="74" t="s">
        <v>431</v>
      </c>
      <c r="E164" s="6">
        <v>2414986.92</v>
      </c>
      <c r="F164" s="39">
        <v>0</v>
      </c>
      <c r="G164" s="39">
        <v>0</v>
      </c>
      <c r="H164" s="39">
        <v>606.54</v>
      </c>
      <c r="I164" s="39">
        <v>2069632.18</v>
      </c>
      <c r="J164" s="51">
        <v>0</v>
      </c>
      <c r="K164" s="51">
        <v>0</v>
      </c>
      <c r="L164" s="39">
        <v>172</v>
      </c>
      <c r="M164" s="39">
        <v>345354.74</v>
      </c>
      <c r="N164" s="39">
        <v>0</v>
      </c>
      <c r="O164" s="39">
        <v>0</v>
      </c>
      <c r="P164" s="52">
        <v>0</v>
      </c>
    </row>
    <row r="165" spans="1:16" outlineLevel="1" x14ac:dyDescent="0.3">
      <c r="A165" s="36">
        <v>151</v>
      </c>
      <c r="B165" s="11" t="s">
        <v>40</v>
      </c>
      <c r="C165" s="74" t="s">
        <v>50</v>
      </c>
      <c r="D165" s="74" t="s">
        <v>432</v>
      </c>
      <c r="E165" s="6">
        <v>1371353</v>
      </c>
      <c r="F165" s="39">
        <v>0</v>
      </c>
      <c r="G165" s="39">
        <v>0</v>
      </c>
      <c r="H165" s="39">
        <v>563.1</v>
      </c>
      <c r="I165" s="39">
        <v>1371353</v>
      </c>
      <c r="J165" s="51">
        <v>0</v>
      </c>
      <c r="K165" s="51">
        <v>0</v>
      </c>
      <c r="L165" s="39" t="s">
        <v>19</v>
      </c>
      <c r="M165" s="39" t="s">
        <v>19</v>
      </c>
      <c r="N165" s="39">
        <v>0</v>
      </c>
      <c r="O165" s="39">
        <v>0</v>
      </c>
      <c r="P165" s="52">
        <v>0</v>
      </c>
    </row>
    <row r="166" spans="1:16" outlineLevel="1" x14ac:dyDescent="0.3">
      <c r="A166" s="36">
        <v>152</v>
      </c>
      <c r="B166" s="11" t="s">
        <v>40</v>
      </c>
      <c r="C166" s="74" t="s">
        <v>50</v>
      </c>
      <c r="D166" s="74" t="s">
        <v>433</v>
      </c>
      <c r="E166" s="6">
        <v>1192330</v>
      </c>
      <c r="F166" s="39">
        <v>0</v>
      </c>
      <c r="G166" s="39">
        <v>0</v>
      </c>
      <c r="H166" s="39">
        <v>955</v>
      </c>
      <c r="I166" s="39">
        <v>1192330</v>
      </c>
      <c r="J166" s="51">
        <v>0</v>
      </c>
      <c r="K166" s="51">
        <v>0</v>
      </c>
      <c r="L166" s="39" t="s">
        <v>19</v>
      </c>
      <c r="M166" s="39" t="s">
        <v>19</v>
      </c>
      <c r="N166" s="39">
        <v>0</v>
      </c>
      <c r="O166" s="39">
        <v>0</v>
      </c>
      <c r="P166" s="52">
        <v>0</v>
      </c>
    </row>
    <row r="167" spans="1:16" outlineLevel="1" x14ac:dyDescent="0.3">
      <c r="A167" s="36">
        <v>153</v>
      </c>
      <c r="B167" s="11" t="s">
        <v>40</v>
      </c>
      <c r="C167" s="74" t="s">
        <v>50</v>
      </c>
      <c r="D167" s="74" t="s">
        <v>434</v>
      </c>
      <c r="E167" s="6">
        <v>2269136.11</v>
      </c>
      <c r="F167" s="39">
        <v>0</v>
      </c>
      <c r="G167" s="39">
        <v>0</v>
      </c>
      <c r="H167" s="39">
        <v>686.68</v>
      </c>
      <c r="I167" s="39">
        <v>2269136.11</v>
      </c>
      <c r="J167" s="51">
        <v>0</v>
      </c>
      <c r="K167" s="51">
        <v>0</v>
      </c>
      <c r="L167" s="39" t="s">
        <v>19</v>
      </c>
      <c r="M167" s="39" t="s">
        <v>19</v>
      </c>
      <c r="N167" s="39">
        <v>0</v>
      </c>
      <c r="O167" s="39">
        <v>0</v>
      </c>
      <c r="P167" s="52">
        <v>0</v>
      </c>
    </row>
    <row r="168" spans="1:16" outlineLevel="1" x14ac:dyDescent="0.3">
      <c r="A168" s="36">
        <v>154</v>
      </c>
      <c r="B168" s="11" t="s">
        <v>40</v>
      </c>
      <c r="C168" s="74" t="s">
        <v>50</v>
      </c>
      <c r="D168" s="74" t="s">
        <v>145</v>
      </c>
      <c r="E168" s="6">
        <v>454020</v>
      </c>
      <c r="F168" s="39">
        <v>0</v>
      </c>
      <c r="G168" s="39">
        <v>0</v>
      </c>
      <c r="H168" s="39">
        <v>118.3</v>
      </c>
      <c r="I168" s="39">
        <v>454020</v>
      </c>
      <c r="J168" s="51">
        <v>0</v>
      </c>
      <c r="K168" s="51">
        <v>0</v>
      </c>
      <c r="L168" s="39" t="s">
        <v>19</v>
      </c>
      <c r="M168" s="39" t="s">
        <v>19</v>
      </c>
      <c r="N168" s="39">
        <v>0</v>
      </c>
      <c r="O168" s="39">
        <v>0</v>
      </c>
      <c r="P168" s="52">
        <v>0</v>
      </c>
    </row>
    <row r="169" spans="1:16" outlineLevel="1" x14ac:dyDescent="0.3">
      <c r="A169" s="36">
        <v>155</v>
      </c>
      <c r="B169" s="11" t="s">
        <v>40</v>
      </c>
      <c r="C169" s="74" t="s">
        <v>50</v>
      </c>
      <c r="D169" s="74" t="s">
        <v>97</v>
      </c>
      <c r="E169" s="6">
        <v>1048169.87</v>
      </c>
      <c r="F169" s="39">
        <v>0</v>
      </c>
      <c r="G169" s="39">
        <v>0</v>
      </c>
      <c r="H169" s="39">
        <v>643.94000000000005</v>
      </c>
      <c r="I169" s="39">
        <v>1048169.87</v>
      </c>
      <c r="J169" s="51">
        <v>0</v>
      </c>
      <c r="K169" s="51">
        <v>0</v>
      </c>
      <c r="L169" s="39" t="s">
        <v>19</v>
      </c>
      <c r="M169" s="39" t="s">
        <v>19</v>
      </c>
      <c r="N169" s="39">
        <v>0</v>
      </c>
      <c r="O169" s="39">
        <v>0</v>
      </c>
      <c r="P169" s="52">
        <v>0</v>
      </c>
    </row>
    <row r="170" spans="1:16" outlineLevel="1" x14ac:dyDescent="0.3">
      <c r="A170" s="36">
        <v>156</v>
      </c>
      <c r="B170" s="11" t="s">
        <v>40</v>
      </c>
      <c r="C170" s="74" t="s">
        <v>50</v>
      </c>
      <c r="D170" s="74" t="s">
        <v>435</v>
      </c>
      <c r="E170" s="6">
        <v>1171729.6499999999</v>
      </c>
      <c r="F170" s="39">
        <v>0</v>
      </c>
      <c r="G170" s="39">
        <v>0</v>
      </c>
      <c r="H170" s="39">
        <v>543.96</v>
      </c>
      <c r="I170" s="39">
        <v>1171729.6499999999</v>
      </c>
      <c r="J170" s="51">
        <v>0</v>
      </c>
      <c r="K170" s="51">
        <v>0</v>
      </c>
      <c r="L170" s="39" t="s">
        <v>19</v>
      </c>
      <c r="M170" s="39" t="s">
        <v>19</v>
      </c>
      <c r="N170" s="39">
        <v>0</v>
      </c>
      <c r="O170" s="39">
        <v>0</v>
      </c>
      <c r="P170" s="52">
        <v>0</v>
      </c>
    </row>
    <row r="171" spans="1:16" outlineLevel="1" x14ac:dyDescent="0.3">
      <c r="A171" s="36">
        <v>157</v>
      </c>
      <c r="B171" s="11" t="s">
        <v>40</v>
      </c>
      <c r="C171" s="74" t="s">
        <v>50</v>
      </c>
      <c r="D171" s="74" t="s">
        <v>99</v>
      </c>
      <c r="E171" s="6">
        <v>1378268.62</v>
      </c>
      <c r="F171" s="39">
        <v>0</v>
      </c>
      <c r="G171" s="39">
        <v>0</v>
      </c>
      <c r="H171" s="39">
        <v>548.12</v>
      </c>
      <c r="I171" s="39">
        <v>966111.62</v>
      </c>
      <c r="J171" s="51">
        <v>0</v>
      </c>
      <c r="K171" s="51">
        <v>0</v>
      </c>
      <c r="L171" s="39">
        <v>285</v>
      </c>
      <c r="M171" s="39">
        <v>412157</v>
      </c>
      <c r="N171" s="39">
        <v>0</v>
      </c>
      <c r="O171" s="39">
        <v>0</v>
      </c>
      <c r="P171" s="52">
        <v>0</v>
      </c>
    </row>
    <row r="172" spans="1:16" outlineLevel="1" x14ac:dyDescent="0.3">
      <c r="A172" s="36">
        <v>158</v>
      </c>
      <c r="B172" s="11" t="s">
        <v>40</v>
      </c>
      <c r="C172" s="74" t="s">
        <v>50</v>
      </c>
      <c r="D172" s="74" t="s">
        <v>325</v>
      </c>
      <c r="E172" s="6">
        <v>1361190.16</v>
      </c>
      <c r="F172" s="39">
        <v>0</v>
      </c>
      <c r="G172" s="39">
        <v>0</v>
      </c>
      <c r="H172" s="39">
        <v>417.48</v>
      </c>
      <c r="I172" s="39">
        <v>1361190.16</v>
      </c>
      <c r="J172" s="51">
        <v>0</v>
      </c>
      <c r="K172" s="51">
        <v>0</v>
      </c>
      <c r="L172" s="39" t="s">
        <v>19</v>
      </c>
      <c r="M172" s="39" t="s">
        <v>19</v>
      </c>
      <c r="N172" s="39">
        <v>0</v>
      </c>
      <c r="O172" s="39">
        <v>0</v>
      </c>
      <c r="P172" s="52">
        <v>0</v>
      </c>
    </row>
    <row r="173" spans="1:16" outlineLevel="1" x14ac:dyDescent="0.3">
      <c r="A173" s="36">
        <v>159</v>
      </c>
      <c r="B173" s="11" t="s">
        <v>40</v>
      </c>
      <c r="C173" s="74" t="s">
        <v>50</v>
      </c>
      <c r="D173" s="74" t="s">
        <v>326</v>
      </c>
      <c r="E173" s="6">
        <v>467758.3</v>
      </c>
      <c r="F173" s="39">
        <v>0</v>
      </c>
      <c r="G173" s="39">
        <v>0</v>
      </c>
      <c r="H173" s="39">
        <v>233.5</v>
      </c>
      <c r="I173" s="39">
        <v>467758.3</v>
      </c>
      <c r="J173" s="51">
        <v>0</v>
      </c>
      <c r="K173" s="51">
        <v>0</v>
      </c>
      <c r="L173" s="39" t="s">
        <v>19</v>
      </c>
      <c r="M173" s="39" t="s">
        <v>19</v>
      </c>
      <c r="N173" s="39">
        <v>0</v>
      </c>
      <c r="O173" s="39">
        <v>0</v>
      </c>
      <c r="P173" s="52">
        <v>0</v>
      </c>
    </row>
    <row r="174" spans="1:16" outlineLevel="1" x14ac:dyDescent="0.3">
      <c r="A174" s="36">
        <v>160</v>
      </c>
      <c r="B174" s="11" t="s">
        <v>40</v>
      </c>
      <c r="C174" s="74" t="s">
        <v>50</v>
      </c>
      <c r="D174" s="74" t="s">
        <v>327</v>
      </c>
      <c r="E174" s="6">
        <v>855803</v>
      </c>
      <c r="F174" s="39">
        <v>0</v>
      </c>
      <c r="G174" s="39">
        <v>0</v>
      </c>
      <c r="H174" s="39">
        <v>424.2</v>
      </c>
      <c r="I174" s="39">
        <v>855803</v>
      </c>
      <c r="J174" s="51">
        <v>0</v>
      </c>
      <c r="K174" s="51">
        <v>0</v>
      </c>
      <c r="L174" s="39" t="s">
        <v>19</v>
      </c>
      <c r="M174" s="39" t="s">
        <v>19</v>
      </c>
      <c r="N174" s="39">
        <v>0</v>
      </c>
      <c r="O174" s="39">
        <v>0</v>
      </c>
      <c r="P174" s="52">
        <v>0</v>
      </c>
    </row>
    <row r="175" spans="1:16" outlineLevel="1" x14ac:dyDescent="0.3">
      <c r="A175" s="36">
        <v>161</v>
      </c>
      <c r="B175" s="11" t="s">
        <v>40</v>
      </c>
      <c r="C175" s="74" t="s">
        <v>50</v>
      </c>
      <c r="D175" s="74" t="s">
        <v>328</v>
      </c>
      <c r="E175" s="6">
        <v>902922.7</v>
      </c>
      <c r="F175" s="39">
        <v>0</v>
      </c>
      <c r="G175" s="39">
        <v>0</v>
      </c>
      <c r="H175" s="39">
        <v>414.4</v>
      </c>
      <c r="I175" s="39">
        <v>902922.7</v>
      </c>
      <c r="J175" s="51">
        <v>0</v>
      </c>
      <c r="K175" s="51">
        <v>0</v>
      </c>
      <c r="L175" s="39" t="s">
        <v>19</v>
      </c>
      <c r="M175" s="39" t="s">
        <v>19</v>
      </c>
      <c r="N175" s="39">
        <v>0</v>
      </c>
      <c r="O175" s="39">
        <v>0</v>
      </c>
      <c r="P175" s="52">
        <v>0</v>
      </c>
    </row>
    <row r="176" spans="1:16" outlineLevel="1" x14ac:dyDescent="0.3">
      <c r="A176" s="36">
        <v>162</v>
      </c>
      <c r="B176" s="11" t="s">
        <v>40</v>
      </c>
      <c r="C176" s="74" t="s">
        <v>50</v>
      </c>
      <c r="D176" s="74" t="s">
        <v>329</v>
      </c>
      <c r="E176" s="6">
        <v>1661333</v>
      </c>
      <c r="F176" s="39">
        <v>0</v>
      </c>
      <c r="G176" s="39">
        <v>0</v>
      </c>
      <c r="H176" s="39">
        <v>893.1</v>
      </c>
      <c r="I176" s="39">
        <v>1661333</v>
      </c>
      <c r="J176" s="51">
        <v>0</v>
      </c>
      <c r="K176" s="51">
        <v>0</v>
      </c>
      <c r="L176" s="39" t="s">
        <v>19</v>
      </c>
      <c r="M176" s="39" t="s">
        <v>19</v>
      </c>
      <c r="N176" s="39">
        <v>0</v>
      </c>
      <c r="O176" s="39">
        <v>0</v>
      </c>
      <c r="P176" s="52">
        <v>0</v>
      </c>
    </row>
    <row r="177" spans="1:16" outlineLevel="1" x14ac:dyDescent="0.3">
      <c r="A177" s="36">
        <v>163</v>
      </c>
      <c r="B177" s="11" t="s">
        <v>40</v>
      </c>
      <c r="C177" s="74" t="s">
        <v>50</v>
      </c>
      <c r="D177" s="74" t="s">
        <v>330</v>
      </c>
      <c r="E177" s="6">
        <v>580984</v>
      </c>
      <c r="F177" s="39">
        <v>0</v>
      </c>
      <c r="G177" s="39">
        <v>0</v>
      </c>
      <c r="H177" s="39">
        <v>257</v>
      </c>
      <c r="I177" s="39">
        <v>580984</v>
      </c>
      <c r="J177" s="51">
        <v>0</v>
      </c>
      <c r="K177" s="51">
        <v>0</v>
      </c>
      <c r="L177" s="39" t="s">
        <v>19</v>
      </c>
      <c r="M177" s="39" t="s">
        <v>19</v>
      </c>
      <c r="N177" s="39">
        <v>0</v>
      </c>
      <c r="O177" s="39">
        <v>0</v>
      </c>
      <c r="P177" s="52">
        <v>0</v>
      </c>
    </row>
    <row r="178" spans="1:16" outlineLevel="1" x14ac:dyDescent="0.3">
      <c r="A178" s="36">
        <v>164</v>
      </c>
      <c r="B178" s="11" t="s">
        <v>40</v>
      </c>
      <c r="C178" s="74" t="s">
        <v>50</v>
      </c>
      <c r="D178" s="74" t="s">
        <v>331</v>
      </c>
      <c r="E178" s="6">
        <v>1554786.32</v>
      </c>
      <c r="F178" s="39">
        <v>0</v>
      </c>
      <c r="G178" s="39">
        <v>0</v>
      </c>
      <c r="H178" s="39">
        <v>651.79999999999995</v>
      </c>
      <c r="I178" s="39">
        <v>1554786.32</v>
      </c>
      <c r="J178" s="51">
        <v>0</v>
      </c>
      <c r="K178" s="51">
        <v>0</v>
      </c>
      <c r="L178" s="39" t="s">
        <v>19</v>
      </c>
      <c r="M178" s="39" t="s">
        <v>19</v>
      </c>
      <c r="N178" s="39">
        <v>0</v>
      </c>
      <c r="O178" s="39">
        <v>0</v>
      </c>
      <c r="P178" s="52">
        <v>0</v>
      </c>
    </row>
    <row r="179" spans="1:16" outlineLevel="1" x14ac:dyDescent="0.3">
      <c r="A179" s="36">
        <v>165</v>
      </c>
      <c r="B179" s="11" t="s">
        <v>40</v>
      </c>
      <c r="C179" s="74" t="s">
        <v>50</v>
      </c>
      <c r="D179" s="74" t="s">
        <v>332</v>
      </c>
      <c r="E179" s="6">
        <v>1150399.76</v>
      </c>
      <c r="F179" s="39">
        <v>0</v>
      </c>
      <c r="G179" s="39">
        <v>0</v>
      </c>
      <c r="H179" s="39">
        <v>528.51</v>
      </c>
      <c r="I179" s="39">
        <v>1150399.76</v>
      </c>
      <c r="J179" s="51">
        <v>0</v>
      </c>
      <c r="K179" s="51">
        <v>0</v>
      </c>
      <c r="L179" s="39" t="s">
        <v>19</v>
      </c>
      <c r="M179" s="39" t="s">
        <v>19</v>
      </c>
      <c r="N179" s="39">
        <v>0</v>
      </c>
      <c r="O179" s="39">
        <v>0</v>
      </c>
      <c r="P179" s="52">
        <v>0</v>
      </c>
    </row>
    <row r="180" spans="1:16" outlineLevel="1" x14ac:dyDescent="0.3">
      <c r="A180" s="36">
        <v>166</v>
      </c>
      <c r="B180" s="11" t="s">
        <v>40</v>
      </c>
      <c r="C180" s="74" t="s">
        <v>50</v>
      </c>
      <c r="D180" s="74" t="s">
        <v>333</v>
      </c>
      <c r="E180" s="6">
        <v>1326785.32</v>
      </c>
      <c r="F180" s="39">
        <v>0</v>
      </c>
      <c r="G180" s="39">
        <v>0</v>
      </c>
      <c r="H180" s="39">
        <v>843.6</v>
      </c>
      <c r="I180" s="39">
        <v>1326785.32</v>
      </c>
      <c r="J180" s="51">
        <v>0</v>
      </c>
      <c r="K180" s="51">
        <v>0</v>
      </c>
      <c r="L180" s="39" t="s">
        <v>19</v>
      </c>
      <c r="M180" s="39" t="s">
        <v>19</v>
      </c>
      <c r="N180" s="39">
        <v>96</v>
      </c>
      <c r="O180" s="39">
        <v>0</v>
      </c>
      <c r="P180" s="52">
        <v>0</v>
      </c>
    </row>
    <row r="181" spans="1:16" outlineLevel="1" x14ac:dyDescent="0.3">
      <c r="A181" s="36">
        <v>167</v>
      </c>
      <c r="B181" s="11" t="s">
        <v>40</v>
      </c>
      <c r="C181" s="74" t="s">
        <v>50</v>
      </c>
      <c r="D181" s="74" t="s">
        <v>334</v>
      </c>
      <c r="E181" s="6">
        <v>959602.24</v>
      </c>
      <c r="F181" s="39">
        <v>0</v>
      </c>
      <c r="G181" s="39">
        <v>0</v>
      </c>
      <c r="H181" s="39">
        <v>467.5</v>
      </c>
      <c r="I181" s="39">
        <v>959602.24</v>
      </c>
      <c r="J181" s="51">
        <v>0</v>
      </c>
      <c r="K181" s="51">
        <v>0</v>
      </c>
      <c r="L181" s="39" t="s">
        <v>19</v>
      </c>
      <c r="M181" s="39" t="s">
        <v>19</v>
      </c>
      <c r="N181" s="39">
        <v>0</v>
      </c>
      <c r="O181" s="39">
        <v>0</v>
      </c>
      <c r="P181" s="52">
        <v>0</v>
      </c>
    </row>
    <row r="182" spans="1:16" outlineLevel="1" x14ac:dyDescent="0.3">
      <c r="A182" s="36">
        <v>168</v>
      </c>
      <c r="B182" s="11" t="s">
        <v>40</v>
      </c>
      <c r="C182" s="74" t="s">
        <v>50</v>
      </c>
      <c r="D182" s="74" t="s">
        <v>335</v>
      </c>
      <c r="E182" s="6">
        <v>2445452.7599999998</v>
      </c>
      <c r="F182" s="39">
        <v>0</v>
      </c>
      <c r="G182" s="39">
        <v>0</v>
      </c>
      <c r="H182" s="39">
        <v>1484.8</v>
      </c>
      <c r="I182" s="39">
        <v>2445452.7599999998</v>
      </c>
      <c r="J182" s="51">
        <v>0</v>
      </c>
      <c r="K182" s="51">
        <v>0</v>
      </c>
      <c r="L182" s="39" t="s">
        <v>19</v>
      </c>
      <c r="M182" s="39" t="s">
        <v>19</v>
      </c>
      <c r="N182" s="39">
        <v>0</v>
      </c>
      <c r="O182" s="39">
        <v>0</v>
      </c>
      <c r="P182" s="52">
        <v>0</v>
      </c>
    </row>
    <row r="183" spans="1:16" ht="31.2" outlineLevel="1" x14ac:dyDescent="0.3">
      <c r="A183" s="36">
        <v>169</v>
      </c>
      <c r="B183" s="11" t="s">
        <v>40</v>
      </c>
      <c r="C183" s="74" t="s">
        <v>50</v>
      </c>
      <c r="D183" s="74" t="s">
        <v>436</v>
      </c>
      <c r="E183" s="6">
        <v>709026.25</v>
      </c>
      <c r="F183" s="39">
        <v>0</v>
      </c>
      <c r="G183" s="39">
        <v>0</v>
      </c>
      <c r="H183" s="39">
        <v>303.41000000000003</v>
      </c>
      <c r="I183" s="39">
        <v>709026.25</v>
      </c>
      <c r="J183" s="51">
        <v>0</v>
      </c>
      <c r="K183" s="51">
        <v>0</v>
      </c>
      <c r="L183" s="39" t="s">
        <v>19</v>
      </c>
      <c r="M183" s="39" t="s">
        <v>19</v>
      </c>
      <c r="N183" s="39">
        <v>0</v>
      </c>
      <c r="O183" s="39">
        <v>0</v>
      </c>
      <c r="P183" s="52">
        <v>0</v>
      </c>
    </row>
    <row r="184" spans="1:16" outlineLevel="1" x14ac:dyDescent="0.3">
      <c r="A184" s="36">
        <v>170</v>
      </c>
      <c r="B184" s="11" t="s">
        <v>40</v>
      </c>
      <c r="C184" s="74" t="s">
        <v>50</v>
      </c>
      <c r="D184" s="74" t="s">
        <v>91</v>
      </c>
      <c r="E184" s="6">
        <v>1111094.24</v>
      </c>
      <c r="F184" s="39">
        <v>0</v>
      </c>
      <c r="G184" s="39">
        <v>0</v>
      </c>
      <c r="H184" s="39">
        <v>731.48</v>
      </c>
      <c r="I184" s="39">
        <v>1111094.24</v>
      </c>
      <c r="J184" s="51">
        <v>0</v>
      </c>
      <c r="K184" s="51">
        <v>0</v>
      </c>
      <c r="L184" s="39" t="s">
        <v>19</v>
      </c>
      <c r="M184" s="39" t="s">
        <v>19</v>
      </c>
      <c r="N184" s="39">
        <v>0</v>
      </c>
      <c r="O184" s="39">
        <v>0</v>
      </c>
      <c r="P184" s="52">
        <v>0</v>
      </c>
    </row>
    <row r="185" spans="1:16" outlineLevel="1" x14ac:dyDescent="0.3">
      <c r="A185" s="36">
        <v>171</v>
      </c>
      <c r="B185" s="11" t="s">
        <v>40</v>
      </c>
      <c r="C185" s="74" t="s">
        <v>50</v>
      </c>
      <c r="D185" s="74" t="s">
        <v>336</v>
      </c>
      <c r="E185" s="6">
        <v>1832251.78</v>
      </c>
      <c r="F185" s="39">
        <v>0</v>
      </c>
      <c r="G185" s="39">
        <v>0</v>
      </c>
      <c r="H185" s="39">
        <v>524.6</v>
      </c>
      <c r="I185" s="39">
        <v>1213933</v>
      </c>
      <c r="J185" s="51">
        <v>0</v>
      </c>
      <c r="K185" s="51">
        <v>0</v>
      </c>
      <c r="L185" s="39">
        <v>10.58</v>
      </c>
      <c r="M185" s="39">
        <v>618318.78</v>
      </c>
      <c r="N185" s="39">
        <v>0</v>
      </c>
      <c r="O185" s="39">
        <v>0</v>
      </c>
      <c r="P185" s="52">
        <v>0</v>
      </c>
    </row>
    <row r="186" spans="1:16" outlineLevel="1" x14ac:dyDescent="0.3">
      <c r="A186" s="36">
        <v>172</v>
      </c>
      <c r="B186" s="11" t="s">
        <v>40</v>
      </c>
      <c r="C186" s="74" t="s">
        <v>50</v>
      </c>
      <c r="D186" s="74" t="s">
        <v>337</v>
      </c>
      <c r="E186" s="6">
        <v>456720</v>
      </c>
      <c r="F186" s="39">
        <v>0</v>
      </c>
      <c r="G186" s="39">
        <v>0</v>
      </c>
      <c r="H186" s="39">
        <v>221.14</v>
      </c>
      <c r="I186" s="39">
        <v>456720</v>
      </c>
      <c r="J186" s="51">
        <v>0</v>
      </c>
      <c r="K186" s="51">
        <v>0</v>
      </c>
      <c r="L186" s="39" t="s">
        <v>19</v>
      </c>
      <c r="M186" s="39" t="s">
        <v>19</v>
      </c>
      <c r="N186" s="39">
        <v>0</v>
      </c>
      <c r="O186" s="39">
        <v>0</v>
      </c>
      <c r="P186" s="52">
        <v>0</v>
      </c>
    </row>
    <row r="187" spans="1:16" outlineLevel="1" x14ac:dyDescent="0.3">
      <c r="A187" s="36">
        <v>173</v>
      </c>
      <c r="B187" s="11" t="s">
        <v>40</v>
      </c>
      <c r="C187" s="74" t="s">
        <v>50</v>
      </c>
      <c r="D187" s="74" t="s">
        <v>104</v>
      </c>
      <c r="E187" s="6">
        <v>725865</v>
      </c>
      <c r="F187" s="39">
        <v>0</v>
      </c>
      <c r="G187" s="39">
        <v>0</v>
      </c>
      <c r="H187" s="39">
        <v>356.64</v>
      </c>
      <c r="I187" s="39">
        <v>725865</v>
      </c>
      <c r="J187" s="51">
        <v>0</v>
      </c>
      <c r="K187" s="51">
        <v>0</v>
      </c>
      <c r="L187" s="39" t="s">
        <v>19</v>
      </c>
      <c r="M187" s="39" t="s">
        <v>19</v>
      </c>
      <c r="N187" s="39">
        <v>0</v>
      </c>
      <c r="O187" s="39">
        <v>0</v>
      </c>
      <c r="P187" s="52">
        <v>0</v>
      </c>
    </row>
    <row r="188" spans="1:16" outlineLevel="1" x14ac:dyDescent="0.3">
      <c r="A188" s="36">
        <v>174</v>
      </c>
      <c r="B188" s="11" t="s">
        <v>40</v>
      </c>
      <c r="C188" s="74" t="s">
        <v>50</v>
      </c>
      <c r="D188" s="74" t="s">
        <v>338</v>
      </c>
      <c r="E188" s="6">
        <v>1261730</v>
      </c>
      <c r="F188" s="39">
        <v>0</v>
      </c>
      <c r="G188" s="39">
        <v>0</v>
      </c>
      <c r="H188" s="39">
        <v>914</v>
      </c>
      <c r="I188" s="39">
        <v>1261730</v>
      </c>
      <c r="J188" s="51">
        <v>0</v>
      </c>
      <c r="K188" s="51">
        <v>0</v>
      </c>
      <c r="L188" s="39" t="s">
        <v>19</v>
      </c>
      <c r="M188" s="39" t="s">
        <v>19</v>
      </c>
      <c r="N188" s="39">
        <v>0</v>
      </c>
      <c r="O188" s="39">
        <v>0</v>
      </c>
      <c r="P188" s="52">
        <v>0</v>
      </c>
    </row>
    <row r="189" spans="1:16" outlineLevel="1" x14ac:dyDescent="0.3">
      <c r="A189" s="36">
        <v>175</v>
      </c>
      <c r="B189" s="11" t="s">
        <v>40</v>
      </c>
      <c r="C189" s="74" t="s">
        <v>50</v>
      </c>
      <c r="D189" s="74" t="s">
        <v>339</v>
      </c>
      <c r="E189" s="6">
        <v>572110.6</v>
      </c>
      <c r="F189" s="39">
        <v>0</v>
      </c>
      <c r="G189" s="39">
        <v>0</v>
      </c>
      <c r="H189" s="39">
        <v>287.68</v>
      </c>
      <c r="I189" s="39">
        <v>416581</v>
      </c>
      <c r="J189" s="51">
        <v>0</v>
      </c>
      <c r="K189" s="51">
        <v>0</v>
      </c>
      <c r="L189" s="39">
        <v>136</v>
      </c>
      <c r="M189" s="39">
        <v>155529.60000000001</v>
      </c>
      <c r="N189" s="39">
        <v>0</v>
      </c>
      <c r="O189" s="39">
        <v>0</v>
      </c>
      <c r="P189" s="52">
        <v>0</v>
      </c>
    </row>
    <row r="190" spans="1:16" outlineLevel="1" x14ac:dyDescent="0.3">
      <c r="A190" s="36">
        <v>176</v>
      </c>
      <c r="B190" s="11" t="s">
        <v>40</v>
      </c>
      <c r="C190" s="74" t="s">
        <v>50</v>
      </c>
      <c r="D190" s="74" t="s">
        <v>340</v>
      </c>
      <c r="E190" s="6">
        <v>1432643.6</v>
      </c>
      <c r="F190" s="39">
        <v>0</v>
      </c>
      <c r="G190" s="39">
        <v>0</v>
      </c>
      <c r="H190" s="39">
        <v>370</v>
      </c>
      <c r="I190" s="39">
        <v>802400.6</v>
      </c>
      <c r="J190" s="51">
        <v>0</v>
      </c>
      <c r="K190" s="51">
        <v>0</v>
      </c>
      <c r="L190" s="39">
        <v>100.1</v>
      </c>
      <c r="M190" s="39">
        <v>630243</v>
      </c>
      <c r="N190" s="39">
        <v>0</v>
      </c>
      <c r="O190" s="39">
        <v>0</v>
      </c>
      <c r="P190" s="52">
        <v>0</v>
      </c>
    </row>
    <row r="191" spans="1:16" outlineLevel="1" x14ac:dyDescent="0.3">
      <c r="A191" s="36">
        <v>177</v>
      </c>
      <c r="B191" s="11" t="s">
        <v>40</v>
      </c>
      <c r="C191" s="74" t="s">
        <v>50</v>
      </c>
      <c r="D191" s="74" t="s">
        <v>341</v>
      </c>
      <c r="E191" s="6">
        <v>1848991.39</v>
      </c>
      <c r="F191" s="39">
        <v>0</v>
      </c>
      <c r="G191" s="39">
        <v>0</v>
      </c>
      <c r="H191" s="39">
        <v>849.52</v>
      </c>
      <c r="I191" s="39">
        <v>1848991.39</v>
      </c>
      <c r="J191" s="51">
        <v>0</v>
      </c>
      <c r="K191" s="51">
        <v>0</v>
      </c>
      <c r="L191" s="39" t="s">
        <v>19</v>
      </c>
      <c r="M191" s="39" t="s">
        <v>19</v>
      </c>
      <c r="N191" s="39">
        <v>0</v>
      </c>
      <c r="O191" s="39">
        <v>0</v>
      </c>
      <c r="P191" s="52">
        <v>0</v>
      </c>
    </row>
    <row r="192" spans="1:16" outlineLevel="1" x14ac:dyDescent="0.3">
      <c r="A192" s="36">
        <v>178</v>
      </c>
      <c r="B192" s="11" t="s">
        <v>40</v>
      </c>
      <c r="C192" s="74" t="s">
        <v>50</v>
      </c>
      <c r="D192" s="74" t="s">
        <v>342</v>
      </c>
      <c r="E192" s="6">
        <v>728552.36</v>
      </c>
      <c r="F192" s="39">
        <v>0</v>
      </c>
      <c r="G192" s="39">
        <v>0</v>
      </c>
      <c r="H192" s="39">
        <v>281.17</v>
      </c>
      <c r="I192" s="39">
        <v>728552.36</v>
      </c>
      <c r="J192" s="51">
        <v>0</v>
      </c>
      <c r="K192" s="51">
        <v>0</v>
      </c>
      <c r="L192" s="39" t="s">
        <v>19</v>
      </c>
      <c r="M192" s="39" t="s">
        <v>19</v>
      </c>
      <c r="N192" s="39">
        <v>0</v>
      </c>
      <c r="O192" s="39">
        <v>0</v>
      </c>
      <c r="P192" s="52">
        <v>0</v>
      </c>
    </row>
    <row r="193" spans="1:16" outlineLevel="1" x14ac:dyDescent="0.3">
      <c r="A193" s="36">
        <v>179</v>
      </c>
      <c r="B193" s="11" t="s">
        <v>40</v>
      </c>
      <c r="C193" s="74" t="s">
        <v>50</v>
      </c>
      <c r="D193" s="74" t="s">
        <v>343</v>
      </c>
      <c r="E193" s="6">
        <v>776058.7</v>
      </c>
      <c r="F193" s="39">
        <v>0</v>
      </c>
      <c r="G193" s="39">
        <v>0</v>
      </c>
      <c r="H193" s="39">
        <v>944.7</v>
      </c>
      <c r="I193" s="39">
        <v>776058.7</v>
      </c>
      <c r="J193" s="51">
        <v>0</v>
      </c>
      <c r="K193" s="51">
        <v>0</v>
      </c>
      <c r="L193" s="39" t="s">
        <v>19</v>
      </c>
      <c r="M193" s="39" t="s">
        <v>19</v>
      </c>
      <c r="N193" s="39">
        <v>0</v>
      </c>
      <c r="O193" s="39">
        <v>0</v>
      </c>
      <c r="P193" s="52">
        <v>0</v>
      </c>
    </row>
    <row r="194" spans="1:16" outlineLevel="1" x14ac:dyDescent="0.3">
      <c r="A194" s="36">
        <v>180</v>
      </c>
      <c r="B194" s="11" t="s">
        <v>40</v>
      </c>
      <c r="C194" s="74" t="s">
        <v>50</v>
      </c>
      <c r="D194" s="74" t="s">
        <v>438</v>
      </c>
      <c r="E194" s="6">
        <v>755995.34</v>
      </c>
      <c r="F194" s="39">
        <v>0</v>
      </c>
      <c r="G194" s="39">
        <v>0</v>
      </c>
      <c r="H194" s="39">
        <v>362.8</v>
      </c>
      <c r="I194" s="39">
        <v>755995.34</v>
      </c>
      <c r="J194" s="51">
        <v>0</v>
      </c>
      <c r="K194" s="51">
        <v>0</v>
      </c>
      <c r="L194" s="39" t="s">
        <v>19</v>
      </c>
      <c r="M194" s="39" t="s">
        <v>19</v>
      </c>
      <c r="N194" s="39">
        <v>0</v>
      </c>
      <c r="O194" s="39">
        <v>0</v>
      </c>
      <c r="P194" s="52">
        <v>0</v>
      </c>
    </row>
    <row r="195" spans="1:16" outlineLevel="1" x14ac:dyDescent="0.3">
      <c r="A195" s="36">
        <v>181</v>
      </c>
      <c r="B195" s="11" t="s">
        <v>40</v>
      </c>
      <c r="C195" s="74" t="s">
        <v>50</v>
      </c>
      <c r="D195" s="74" t="s">
        <v>344</v>
      </c>
      <c r="E195" s="6">
        <v>1207451</v>
      </c>
      <c r="F195" s="39">
        <v>0</v>
      </c>
      <c r="G195" s="39">
        <v>0</v>
      </c>
      <c r="H195" s="39">
        <v>688</v>
      </c>
      <c r="I195" s="39">
        <v>1207451</v>
      </c>
      <c r="J195" s="51">
        <v>0</v>
      </c>
      <c r="K195" s="51">
        <v>0</v>
      </c>
      <c r="L195" s="39" t="s">
        <v>19</v>
      </c>
      <c r="M195" s="39" t="s">
        <v>19</v>
      </c>
      <c r="N195" s="39">
        <v>0</v>
      </c>
      <c r="O195" s="39">
        <v>0</v>
      </c>
      <c r="P195" s="52">
        <v>0</v>
      </c>
    </row>
    <row r="196" spans="1:16" outlineLevel="1" x14ac:dyDescent="0.3">
      <c r="A196" s="36">
        <v>182</v>
      </c>
      <c r="B196" s="11" t="s">
        <v>40</v>
      </c>
      <c r="C196" s="74" t="s">
        <v>50</v>
      </c>
      <c r="D196" s="74" t="s">
        <v>345</v>
      </c>
      <c r="E196" s="6">
        <v>449251.55</v>
      </c>
      <c r="F196" s="39">
        <v>0</v>
      </c>
      <c r="G196" s="39">
        <v>0</v>
      </c>
      <c r="H196" s="39">
        <v>256</v>
      </c>
      <c r="I196" s="39">
        <v>449251.55</v>
      </c>
      <c r="J196" s="51">
        <v>0</v>
      </c>
      <c r="K196" s="51">
        <v>0</v>
      </c>
      <c r="L196" s="39" t="s">
        <v>19</v>
      </c>
      <c r="M196" s="39" t="s">
        <v>19</v>
      </c>
      <c r="N196" s="39">
        <v>0</v>
      </c>
      <c r="O196" s="39">
        <v>0</v>
      </c>
      <c r="P196" s="52">
        <v>0</v>
      </c>
    </row>
    <row r="197" spans="1:16" outlineLevel="1" x14ac:dyDescent="0.3">
      <c r="A197" s="36">
        <v>183</v>
      </c>
      <c r="B197" s="11" t="s">
        <v>40</v>
      </c>
      <c r="C197" s="74" t="s">
        <v>50</v>
      </c>
      <c r="D197" s="74" t="s">
        <v>346</v>
      </c>
      <c r="E197" s="6">
        <v>832975</v>
      </c>
      <c r="F197" s="39">
        <v>0</v>
      </c>
      <c r="G197" s="39">
        <v>0</v>
      </c>
      <c r="H197" s="39">
        <v>420</v>
      </c>
      <c r="I197" s="39">
        <v>832975</v>
      </c>
      <c r="J197" s="51">
        <v>0</v>
      </c>
      <c r="K197" s="51">
        <v>0</v>
      </c>
      <c r="L197" s="39" t="s">
        <v>19</v>
      </c>
      <c r="M197" s="39" t="s">
        <v>19</v>
      </c>
      <c r="N197" s="39">
        <v>0</v>
      </c>
      <c r="O197" s="39">
        <v>0</v>
      </c>
      <c r="P197" s="52">
        <v>0</v>
      </c>
    </row>
    <row r="198" spans="1:16" outlineLevel="1" x14ac:dyDescent="0.3">
      <c r="A198" s="36">
        <v>184</v>
      </c>
      <c r="B198" s="11" t="s">
        <v>40</v>
      </c>
      <c r="C198" s="74" t="s">
        <v>50</v>
      </c>
      <c r="D198" s="74" t="s">
        <v>347</v>
      </c>
      <c r="E198" s="6">
        <v>807355.42</v>
      </c>
      <c r="F198" s="39">
        <v>0</v>
      </c>
      <c r="G198" s="39">
        <v>0</v>
      </c>
      <c r="H198" s="39">
        <v>381.45</v>
      </c>
      <c r="I198" s="39">
        <v>807355.42</v>
      </c>
      <c r="J198" s="51">
        <v>0</v>
      </c>
      <c r="K198" s="51">
        <v>0</v>
      </c>
      <c r="L198" s="39" t="s">
        <v>19</v>
      </c>
      <c r="M198" s="39" t="s">
        <v>19</v>
      </c>
      <c r="N198" s="39">
        <v>0</v>
      </c>
      <c r="O198" s="39">
        <v>0</v>
      </c>
      <c r="P198" s="52">
        <v>0</v>
      </c>
    </row>
    <row r="199" spans="1:16" outlineLevel="1" x14ac:dyDescent="0.3">
      <c r="A199" s="36">
        <v>185</v>
      </c>
      <c r="B199" s="11" t="s">
        <v>40</v>
      </c>
      <c r="C199" s="74" t="s">
        <v>50</v>
      </c>
      <c r="D199" s="74" t="s">
        <v>348</v>
      </c>
      <c r="E199" s="6">
        <v>346881.74</v>
      </c>
      <c r="F199" s="39">
        <v>0</v>
      </c>
      <c r="G199" s="39">
        <v>0</v>
      </c>
      <c r="H199" s="39">
        <v>288.37</v>
      </c>
      <c r="I199" s="39">
        <v>346881.74</v>
      </c>
      <c r="J199" s="51">
        <v>0</v>
      </c>
      <c r="K199" s="51">
        <v>0</v>
      </c>
      <c r="L199" s="39" t="s">
        <v>19</v>
      </c>
      <c r="M199" s="39" t="s">
        <v>19</v>
      </c>
      <c r="N199" s="39">
        <v>0</v>
      </c>
      <c r="O199" s="39">
        <v>0</v>
      </c>
      <c r="P199" s="52">
        <v>0</v>
      </c>
    </row>
    <row r="200" spans="1:16" ht="31.2" outlineLevel="1" x14ac:dyDescent="0.3">
      <c r="A200" s="36">
        <v>186</v>
      </c>
      <c r="B200" s="11" t="s">
        <v>40</v>
      </c>
      <c r="C200" s="74" t="s">
        <v>50</v>
      </c>
      <c r="D200" s="74" t="s">
        <v>437</v>
      </c>
      <c r="E200" s="6">
        <v>412356.54</v>
      </c>
      <c r="F200" s="39">
        <v>0</v>
      </c>
      <c r="G200" s="39">
        <v>0</v>
      </c>
      <c r="H200" s="39">
        <v>156.30000000000001</v>
      </c>
      <c r="I200" s="39">
        <v>412356.54</v>
      </c>
      <c r="J200" s="51">
        <v>0</v>
      </c>
      <c r="K200" s="51">
        <v>0</v>
      </c>
      <c r="L200" s="39" t="s">
        <v>19</v>
      </c>
      <c r="M200" s="39" t="s">
        <v>19</v>
      </c>
      <c r="N200" s="39">
        <v>0</v>
      </c>
      <c r="O200" s="39">
        <v>0</v>
      </c>
      <c r="P200" s="52">
        <v>0</v>
      </c>
    </row>
    <row r="201" spans="1:16" ht="31.2" outlineLevel="1" x14ac:dyDescent="0.3">
      <c r="A201" s="36">
        <v>187</v>
      </c>
      <c r="B201" s="11" t="s">
        <v>40</v>
      </c>
      <c r="C201" s="74" t="s">
        <v>50</v>
      </c>
      <c r="D201" s="74" t="s">
        <v>349</v>
      </c>
      <c r="E201" s="6">
        <v>627078</v>
      </c>
      <c r="F201" s="39">
        <v>0</v>
      </c>
      <c r="G201" s="39">
        <v>0</v>
      </c>
      <c r="H201" s="39">
        <v>402</v>
      </c>
      <c r="I201" s="39">
        <v>627078</v>
      </c>
      <c r="J201" s="51">
        <v>0</v>
      </c>
      <c r="K201" s="51">
        <v>0</v>
      </c>
      <c r="L201" s="39" t="s">
        <v>19</v>
      </c>
      <c r="M201" s="39" t="s">
        <v>19</v>
      </c>
      <c r="N201" s="39">
        <v>0</v>
      </c>
      <c r="O201" s="39">
        <v>0</v>
      </c>
      <c r="P201" s="52">
        <v>0</v>
      </c>
    </row>
    <row r="202" spans="1:16" outlineLevel="1" x14ac:dyDescent="0.3">
      <c r="A202" s="36">
        <v>188</v>
      </c>
      <c r="B202" s="11" t="s">
        <v>40</v>
      </c>
      <c r="C202" s="74" t="s">
        <v>50</v>
      </c>
      <c r="D202" s="74" t="s">
        <v>350</v>
      </c>
      <c r="E202" s="6">
        <v>512651.9</v>
      </c>
      <c r="F202" s="39">
        <v>0</v>
      </c>
      <c r="G202" s="39">
        <v>0</v>
      </c>
      <c r="H202" s="39">
        <v>212.69</v>
      </c>
      <c r="I202" s="39">
        <v>512651.9</v>
      </c>
      <c r="J202" s="51">
        <v>0</v>
      </c>
      <c r="K202" s="51">
        <v>0</v>
      </c>
      <c r="L202" s="39" t="s">
        <v>19</v>
      </c>
      <c r="M202" s="39" t="s">
        <v>19</v>
      </c>
      <c r="N202" s="39">
        <v>0</v>
      </c>
      <c r="O202" s="39">
        <v>0</v>
      </c>
      <c r="P202" s="52">
        <v>0</v>
      </c>
    </row>
    <row r="203" spans="1:16" outlineLevel="1" x14ac:dyDescent="0.3">
      <c r="A203" s="36">
        <v>189</v>
      </c>
      <c r="B203" s="11" t="s">
        <v>40</v>
      </c>
      <c r="C203" s="74" t="s">
        <v>50</v>
      </c>
      <c r="D203" s="74" t="s">
        <v>351</v>
      </c>
      <c r="E203" s="6">
        <v>1485180</v>
      </c>
      <c r="F203" s="39">
        <v>0</v>
      </c>
      <c r="G203" s="39">
        <v>0</v>
      </c>
      <c r="H203" s="39">
        <v>1083.6400000000001</v>
      </c>
      <c r="I203" s="39">
        <v>1485180</v>
      </c>
      <c r="J203" s="51">
        <v>0</v>
      </c>
      <c r="K203" s="51">
        <v>0</v>
      </c>
      <c r="L203" s="39" t="s">
        <v>19</v>
      </c>
      <c r="M203" s="39" t="s">
        <v>19</v>
      </c>
      <c r="N203" s="39">
        <v>0</v>
      </c>
      <c r="O203" s="39">
        <v>0</v>
      </c>
      <c r="P203" s="52">
        <v>0</v>
      </c>
    </row>
    <row r="204" spans="1:16" outlineLevel="1" x14ac:dyDescent="0.3">
      <c r="A204" s="36">
        <v>190</v>
      </c>
      <c r="B204" s="11" t="s">
        <v>40</v>
      </c>
      <c r="C204" s="74" t="s">
        <v>50</v>
      </c>
      <c r="D204" s="74" t="s">
        <v>352</v>
      </c>
      <c r="E204" s="6">
        <v>536235</v>
      </c>
      <c r="F204" s="39">
        <v>0</v>
      </c>
      <c r="G204" s="39">
        <v>0</v>
      </c>
      <c r="H204" s="39">
        <v>212.74</v>
      </c>
      <c r="I204" s="39">
        <v>536235</v>
      </c>
      <c r="J204" s="51">
        <v>0</v>
      </c>
      <c r="K204" s="51">
        <v>0</v>
      </c>
      <c r="L204" s="39" t="s">
        <v>19</v>
      </c>
      <c r="M204" s="39" t="s">
        <v>19</v>
      </c>
      <c r="N204" s="39">
        <v>0</v>
      </c>
      <c r="O204" s="39">
        <v>0</v>
      </c>
      <c r="P204" s="52">
        <v>0</v>
      </c>
    </row>
    <row r="205" spans="1:16" ht="31.2" outlineLevel="1" x14ac:dyDescent="0.3">
      <c r="A205" s="36">
        <v>191</v>
      </c>
      <c r="B205" s="11" t="s">
        <v>40</v>
      </c>
      <c r="C205" s="74" t="s">
        <v>50</v>
      </c>
      <c r="D205" s="74" t="s">
        <v>439</v>
      </c>
      <c r="E205" s="6">
        <v>1112406.74</v>
      </c>
      <c r="F205" s="39">
        <v>0</v>
      </c>
      <c r="G205" s="39">
        <v>0</v>
      </c>
      <c r="H205" s="39">
        <v>515</v>
      </c>
      <c r="I205" s="39">
        <v>1112406.74</v>
      </c>
      <c r="J205" s="51">
        <v>0</v>
      </c>
      <c r="K205" s="51">
        <v>0</v>
      </c>
      <c r="L205" s="39" t="s">
        <v>19</v>
      </c>
      <c r="M205" s="39" t="s">
        <v>19</v>
      </c>
      <c r="N205" s="39">
        <v>0</v>
      </c>
      <c r="O205" s="39">
        <v>0</v>
      </c>
      <c r="P205" s="52">
        <v>0</v>
      </c>
    </row>
    <row r="206" spans="1:16" ht="31.2" outlineLevel="1" x14ac:dyDescent="0.3">
      <c r="A206" s="36">
        <v>192</v>
      </c>
      <c r="B206" s="11" t="s">
        <v>40</v>
      </c>
      <c r="C206" s="74" t="s">
        <v>50</v>
      </c>
      <c r="D206" s="74" t="s">
        <v>440</v>
      </c>
      <c r="E206" s="6">
        <v>763742.66</v>
      </c>
      <c r="F206" s="39">
        <v>0</v>
      </c>
      <c r="G206" s="39">
        <v>0</v>
      </c>
      <c r="H206" s="39">
        <v>338</v>
      </c>
      <c r="I206" s="39">
        <v>763742.66</v>
      </c>
      <c r="J206" s="51">
        <v>0</v>
      </c>
      <c r="K206" s="51">
        <v>0</v>
      </c>
      <c r="L206" s="39" t="s">
        <v>19</v>
      </c>
      <c r="M206" s="39" t="s">
        <v>19</v>
      </c>
      <c r="N206" s="39">
        <v>0</v>
      </c>
      <c r="O206" s="39">
        <v>0</v>
      </c>
      <c r="P206" s="52">
        <v>0</v>
      </c>
    </row>
    <row r="207" spans="1:16" outlineLevel="1" x14ac:dyDescent="0.3">
      <c r="A207" s="36">
        <v>193</v>
      </c>
      <c r="B207" s="11" t="s">
        <v>40</v>
      </c>
      <c r="C207" s="74" t="s">
        <v>50</v>
      </c>
      <c r="D207" s="74" t="s">
        <v>441</v>
      </c>
      <c r="E207" s="6">
        <v>1154512</v>
      </c>
      <c r="F207" s="39">
        <v>0</v>
      </c>
      <c r="G207" s="39">
        <v>0</v>
      </c>
      <c r="H207" s="39">
        <v>524.33000000000004</v>
      </c>
      <c r="I207" s="39">
        <v>1154512</v>
      </c>
      <c r="J207" s="51">
        <v>0</v>
      </c>
      <c r="K207" s="51">
        <v>0</v>
      </c>
      <c r="L207" s="39" t="s">
        <v>19</v>
      </c>
      <c r="M207" s="39" t="s">
        <v>19</v>
      </c>
      <c r="N207" s="39">
        <v>0</v>
      </c>
      <c r="O207" s="39">
        <v>0</v>
      </c>
      <c r="P207" s="52">
        <v>0</v>
      </c>
    </row>
    <row r="208" spans="1:16" outlineLevel="1" x14ac:dyDescent="0.3">
      <c r="A208" s="36">
        <v>194</v>
      </c>
      <c r="B208" s="11" t="s">
        <v>40</v>
      </c>
      <c r="C208" s="74" t="s">
        <v>50</v>
      </c>
      <c r="D208" s="74" t="s">
        <v>353</v>
      </c>
      <c r="E208" s="6">
        <v>755836</v>
      </c>
      <c r="F208" s="39">
        <v>0</v>
      </c>
      <c r="G208" s="39">
        <v>0</v>
      </c>
      <c r="H208" s="39">
        <v>326.60000000000002</v>
      </c>
      <c r="I208" s="39">
        <v>755836</v>
      </c>
      <c r="J208" s="51">
        <v>0</v>
      </c>
      <c r="K208" s="51">
        <v>0</v>
      </c>
      <c r="L208" s="39" t="s">
        <v>19</v>
      </c>
      <c r="M208" s="39" t="s">
        <v>19</v>
      </c>
      <c r="N208" s="39">
        <v>0</v>
      </c>
      <c r="O208" s="39">
        <v>0</v>
      </c>
      <c r="P208" s="52">
        <v>0</v>
      </c>
    </row>
    <row r="209" spans="1:16" outlineLevel="1" x14ac:dyDescent="0.3">
      <c r="A209" s="36">
        <v>195</v>
      </c>
      <c r="B209" s="11" t="s">
        <v>40</v>
      </c>
      <c r="C209" s="74" t="s">
        <v>50</v>
      </c>
      <c r="D209" s="74" t="s">
        <v>354</v>
      </c>
      <c r="E209" s="6">
        <v>838852</v>
      </c>
      <c r="F209" s="39">
        <v>0</v>
      </c>
      <c r="G209" s="39">
        <v>0</v>
      </c>
      <c r="H209" s="39">
        <v>583.07000000000005</v>
      </c>
      <c r="I209" s="39">
        <v>838852</v>
      </c>
      <c r="J209" s="51">
        <v>0</v>
      </c>
      <c r="K209" s="51">
        <v>0</v>
      </c>
      <c r="L209" s="39" t="s">
        <v>19</v>
      </c>
      <c r="M209" s="39" t="s">
        <v>19</v>
      </c>
      <c r="N209" s="39">
        <v>0</v>
      </c>
      <c r="O209" s="39">
        <v>0</v>
      </c>
      <c r="P209" s="52">
        <v>0</v>
      </c>
    </row>
    <row r="210" spans="1:16" outlineLevel="1" x14ac:dyDescent="0.3">
      <c r="A210" s="36">
        <v>196</v>
      </c>
      <c r="B210" s="11" t="s">
        <v>40</v>
      </c>
      <c r="C210" s="74" t="s">
        <v>50</v>
      </c>
      <c r="D210" s="74" t="s">
        <v>355</v>
      </c>
      <c r="E210" s="6">
        <v>507635.8</v>
      </c>
      <c r="F210" s="39">
        <v>0</v>
      </c>
      <c r="G210" s="39">
        <v>0</v>
      </c>
      <c r="H210" s="39">
        <v>228.58</v>
      </c>
      <c r="I210" s="39">
        <v>507635.8</v>
      </c>
      <c r="J210" s="51">
        <v>0</v>
      </c>
      <c r="K210" s="51">
        <v>0</v>
      </c>
      <c r="L210" s="39" t="s">
        <v>19</v>
      </c>
      <c r="M210" s="39" t="s">
        <v>19</v>
      </c>
      <c r="N210" s="39">
        <v>0</v>
      </c>
      <c r="O210" s="39">
        <v>0</v>
      </c>
      <c r="P210" s="52">
        <v>0</v>
      </c>
    </row>
    <row r="211" spans="1:16" ht="31.2" outlineLevel="1" x14ac:dyDescent="0.3">
      <c r="A211" s="36">
        <v>197</v>
      </c>
      <c r="B211" s="11" t="s">
        <v>40</v>
      </c>
      <c r="C211" s="74" t="s">
        <v>50</v>
      </c>
      <c r="D211" s="74" t="s">
        <v>442</v>
      </c>
      <c r="E211" s="6">
        <v>372071.5</v>
      </c>
      <c r="F211" s="39">
        <v>0</v>
      </c>
      <c r="G211" s="39">
        <v>0</v>
      </c>
      <c r="H211" s="39">
        <v>151</v>
      </c>
      <c r="I211" s="39">
        <v>372071.5</v>
      </c>
      <c r="J211" s="51">
        <v>0</v>
      </c>
      <c r="K211" s="51">
        <v>0</v>
      </c>
      <c r="L211" s="39" t="s">
        <v>19</v>
      </c>
      <c r="M211" s="39" t="s">
        <v>19</v>
      </c>
      <c r="N211" s="39">
        <v>0</v>
      </c>
      <c r="O211" s="39">
        <v>0</v>
      </c>
      <c r="P211" s="52">
        <v>0</v>
      </c>
    </row>
    <row r="212" spans="1:16" ht="31.2" outlineLevel="1" x14ac:dyDescent="0.3">
      <c r="A212" s="36">
        <v>198</v>
      </c>
      <c r="B212" s="11" t="s">
        <v>40</v>
      </c>
      <c r="C212" s="74" t="s">
        <v>50</v>
      </c>
      <c r="D212" s="74" t="s">
        <v>443</v>
      </c>
      <c r="E212" s="6">
        <v>661583.25</v>
      </c>
      <c r="F212" s="39">
        <v>0</v>
      </c>
      <c r="G212" s="39">
        <v>0</v>
      </c>
      <c r="H212" s="39">
        <v>691</v>
      </c>
      <c r="I212" s="39">
        <v>661583.25</v>
      </c>
      <c r="J212" s="51">
        <v>0</v>
      </c>
      <c r="K212" s="51">
        <v>0</v>
      </c>
      <c r="L212" s="39" t="s">
        <v>19</v>
      </c>
      <c r="M212" s="39" t="s">
        <v>19</v>
      </c>
      <c r="N212" s="39">
        <v>0</v>
      </c>
      <c r="O212" s="39">
        <v>0</v>
      </c>
      <c r="P212" s="52">
        <v>0</v>
      </c>
    </row>
    <row r="213" spans="1:16" ht="31.2" outlineLevel="1" x14ac:dyDescent="0.3">
      <c r="A213" s="36">
        <v>199</v>
      </c>
      <c r="B213" s="11" t="s">
        <v>40</v>
      </c>
      <c r="C213" s="74" t="s">
        <v>50</v>
      </c>
      <c r="D213" s="74" t="s">
        <v>564</v>
      </c>
      <c r="E213" s="6">
        <v>4030527.13</v>
      </c>
      <c r="F213" s="39">
        <v>0</v>
      </c>
      <c r="G213" s="39">
        <v>0</v>
      </c>
      <c r="H213" s="39">
        <v>1579.2</v>
      </c>
      <c r="I213" s="39">
        <v>4030527.13</v>
      </c>
      <c r="J213" s="51">
        <v>0</v>
      </c>
      <c r="K213" s="51">
        <v>0</v>
      </c>
      <c r="L213" s="39" t="s">
        <v>19</v>
      </c>
      <c r="M213" s="39" t="s">
        <v>19</v>
      </c>
      <c r="N213" s="39">
        <v>0</v>
      </c>
      <c r="O213" s="39">
        <v>0</v>
      </c>
      <c r="P213" s="52">
        <v>0</v>
      </c>
    </row>
    <row r="214" spans="1:16" outlineLevel="1" x14ac:dyDescent="0.3">
      <c r="A214" s="36">
        <v>200</v>
      </c>
      <c r="B214" s="11" t="s">
        <v>40</v>
      </c>
      <c r="C214" s="74" t="s">
        <v>50</v>
      </c>
      <c r="D214" s="74" t="s">
        <v>101</v>
      </c>
      <c r="E214" s="6">
        <v>584723.92000000004</v>
      </c>
      <c r="F214" s="39">
        <v>0</v>
      </c>
      <c r="G214" s="39">
        <v>0</v>
      </c>
      <c r="H214" s="39">
        <v>187.89</v>
      </c>
      <c r="I214" s="39">
        <v>428988</v>
      </c>
      <c r="J214" s="51">
        <v>0</v>
      </c>
      <c r="K214" s="51">
        <v>0</v>
      </c>
      <c r="L214" s="39">
        <v>87</v>
      </c>
      <c r="M214" s="39">
        <v>155735.92000000001</v>
      </c>
      <c r="N214" s="39">
        <v>0</v>
      </c>
      <c r="O214" s="39">
        <v>0</v>
      </c>
      <c r="P214" s="52">
        <v>0</v>
      </c>
    </row>
    <row r="215" spans="1:16" outlineLevel="1" x14ac:dyDescent="0.3">
      <c r="A215" s="36">
        <v>201</v>
      </c>
      <c r="B215" s="11" t="s">
        <v>40</v>
      </c>
      <c r="C215" s="74" t="s">
        <v>50</v>
      </c>
      <c r="D215" s="74" t="s">
        <v>356</v>
      </c>
      <c r="E215" s="6">
        <v>593860.35</v>
      </c>
      <c r="F215" s="39">
        <v>0</v>
      </c>
      <c r="G215" s="39">
        <v>0</v>
      </c>
      <c r="H215" s="39">
        <v>370</v>
      </c>
      <c r="I215" s="39">
        <v>593860.35</v>
      </c>
      <c r="J215" s="51">
        <v>0</v>
      </c>
      <c r="K215" s="51">
        <v>0</v>
      </c>
      <c r="L215" s="39" t="s">
        <v>19</v>
      </c>
      <c r="M215" s="39" t="s">
        <v>19</v>
      </c>
      <c r="N215" s="39">
        <v>0</v>
      </c>
      <c r="O215" s="39">
        <v>0</v>
      </c>
      <c r="P215" s="52">
        <v>0</v>
      </c>
    </row>
    <row r="216" spans="1:16" outlineLevel="1" x14ac:dyDescent="0.3">
      <c r="A216" s="36">
        <v>202</v>
      </c>
      <c r="B216" s="11" t="s">
        <v>40</v>
      </c>
      <c r="C216" s="74" t="s">
        <v>50</v>
      </c>
      <c r="D216" s="74" t="s">
        <v>357</v>
      </c>
      <c r="E216" s="6">
        <v>341244.63</v>
      </c>
      <c r="F216" s="39">
        <v>0</v>
      </c>
      <c r="G216" s="39">
        <v>0</v>
      </c>
      <c r="H216" s="39">
        <v>168.24</v>
      </c>
      <c r="I216" s="39">
        <v>341244.63</v>
      </c>
      <c r="J216" s="51">
        <v>0</v>
      </c>
      <c r="K216" s="51">
        <v>0</v>
      </c>
      <c r="L216" s="39" t="s">
        <v>19</v>
      </c>
      <c r="M216" s="39" t="s">
        <v>19</v>
      </c>
      <c r="N216" s="39">
        <v>0</v>
      </c>
      <c r="O216" s="39">
        <v>0</v>
      </c>
      <c r="P216" s="52">
        <v>0</v>
      </c>
    </row>
    <row r="217" spans="1:16" outlineLevel="1" x14ac:dyDescent="0.3">
      <c r="A217" s="36">
        <v>203</v>
      </c>
      <c r="B217" s="11" t="s">
        <v>40</v>
      </c>
      <c r="C217" s="74" t="s">
        <v>50</v>
      </c>
      <c r="D217" s="74" t="s">
        <v>444</v>
      </c>
      <c r="E217" s="6">
        <v>443204.87</v>
      </c>
      <c r="F217" s="39">
        <v>0</v>
      </c>
      <c r="G217" s="39">
        <v>0</v>
      </c>
      <c r="H217" s="39">
        <v>199</v>
      </c>
      <c r="I217" s="39">
        <v>443204.87</v>
      </c>
      <c r="J217" s="51">
        <v>0</v>
      </c>
      <c r="K217" s="51">
        <v>0</v>
      </c>
      <c r="L217" s="39" t="s">
        <v>19</v>
      </c>
      <c r="M217" s="39" t="s">
        <v>19</v>
      </c>
      <c r="N217" s="39">
        <v>0</v>
      </c>
      <c r="O217" s="39">
        <v>0</v>
      </c>
      <c r="P217" s="52">
        <v>0</v>
      </c>
    </row>
    <row r="218" spans="1:16" outlineLevel="1" x14ac:dyDescent="0.3">
      <c r="A218" s="36">
        <v>204</v>
      </c>
      <c r="B218" s="11" t="s">
        <v>40</v>
      </c>
      <c r="C218" s="74" t="s">
        <v>50</v>
      </c>
      <c r="D218" s="74" t="s">
        <v>358</v>
      </c>
      <c r="E218" s="6">
        <v>442001.66</v>
      </c>
      <c r="F218" s="39">
        <v>0</v>
      </c>
      <c r="G218" s="39">
        <v>0</v>
      </c>
      <c r="H218" s="39">
        <v>179.21</v>
      </c>
      <c r="I218" s="39">
        <v>442001.66</v>
      </c>
      <c r="J218" s="51">
        <v>0</v>
      </c>
      <c r="K218" s="51">
        <v>0</v>
      </c>
      <c r="L218" s="39" t="s">
        <v>19</v>
      </c>
      <c r="M218" s="39" t="s">
        <v>19</v>
      </c>
      <c r="N218" s="39">
        <v>0</v>
      </c>
      <c r="O218" s="39">
        <v>0</v>
      </c>
      <c r="P218" s="52">
        <v>0</v>
      </c>
    </row>
    <row r="219" spans="1:16" outlineLevel="1" x14ac:dyDescent="0.3">
      <c r="A219" s="36">
        <v>205</v>
      </c>
      <c r="B219" s="11" t="s">
        <v>40</v>
      </c>
      <c r="C219" s="74" t="s">
        <v>50</v>
      </c>
      <c r="D219" s="74" t="s">
        <v>445</v>
      </c>
      <c r="E219" s="6">
        <v>290113.34999999998</v>
      </c>
      <c r="F219" s="39">
        <v>0</v>
      </c>
      <c r="G219" s="39">
        <v>0</v>
      </c>
      <c r="H219" s="39">
        <v>136</v>
      </c>
      <c r="I219" s="39">
        <v>290113.34999999998</v>
      </c>
      <c r="J219" s="51">
        <v>0</v>
      </c>
      <c r="K219" s="51">
        <v>0</v>
      </c>
      <c r="L219" s="39" t="s">
        <v>19</v>
      </c>
      <c r="M219" s="39" t="s">
        <v>19</v>
      </c>
      <c r="N219" s="39">
        <v>0</v>
      </c>
      <c r="O219" s="39">
        <v>0</v>
      </c>
      <c r="P219" s="52">
        <v>0</v>
      </c>
    </row>
    <row r="220" spans="1:16" outlineLevel="1" x14ac:dyDescent="0.3">
      <c r="A220" s="36">
        <v>206</v>
      </c>
      <c r="B220" s="11" t="s">
        <v>40</v>
      </c>
      <c r="C220" s="74" t="s">
        <v>50</v>
      </c>
      <c r="D220" s="74" t="s">
        <v>359</v>
      </c>
      <c r="E220" s="6">
        <v>458747.51</v>
      </c>
      <c r="F220" s="39">
        <v>0</v>
      </c>
      <c r="G220" s="39">
        <v>0</v>
      </c>
      <c r="H220" s="39">
        <v>210</v>
      </c>
      <c r="I220" s="39">
        <v>458747.51</v>
      </c>
      <c r="J220" s="51">
        <v>0</v>
      </c>
      <c r="K220" s="51">
        <v>0</v>
      </c>
      <c r="L220" s="39" t="s">
        <v>19</v>
      </c>
      <c r="M220" s="39" t="s">
        <v>19</v>
      </c>
      <c r="N220" s="39">
        <v>0</v>
      </c>
      <c r="O220" s="39">
        <v>0</v>
      </c>
      <c r="P220" s="52">
        <v>0</v>
      </c>
    </row>
    <row r="221" spans="1:16" outlineLevel="1" x14ac:dyDescent="0.3">
      <c r="A221" s="36">
        <v>207</v>
      </c>
      <c r="B221" s="11" t="s">
        <v>40</v>
      </c>
      <c r="C221" s="74" t="s">
        <v>50</v>
      </c>
      <c r="D221" s="74" t="s">
        <v>360</v>
      </c>
      <c r="E221" s="6">
        <v>705951.85</v>
      </c>
      <c r="F221" s="39">
        <v>0</v>
      </c>
      <c r="G221" s="39">
        <v>0</v>
      </c>
      <c r="H221" s="39">
        <v>293.14</v>
      </c>
      <c r="I221" s="39">
        <v>705951.85</v>
      </c>
      <c r="J221" s="51">
        <v>0</v>
      </c>
      <c r="K221" s="51">
        <v>0</v>
      </c>
      <c r="L221" s="39" t="s">
        <v>19</v>
      </c>
      <c r="M221" s="39" t="s">
        <v>19</v>
      </c>
      <c r="N221" s="39">
        <v>0</v>
      </c>
      <c r="O221" s="39">
        <v>0</v>
      </c>
      <c r="P221" s="52">
        <v>0</v>
      </c>
    </row>
    <row r="222" spans="1:16" outlineLevel="1" x14ac:dyDescent="0.3">
      <c r="A222" s="36">
        <v>208</v>
      </c>
      <c r="B222" s="11" t="s">
        <v>40</v>
      </c>
      <c r="C222" s="74" t="s">
        <v>50</v>
      </c>
      <c r="D222" s="74" t="s">
        <v>563</v>
      </c>
      <c r="E222" s="6">
        <v>1178899.8799999999</v>
      </c>
      <c r="F222" s="39">
        <v>0</v>
      </c>
      <c r="G222" s="39">
        <v>0</v>
      </c>
      <c r="H222" s="39">
        <v>588</v>
      </c>
      <c r="I222" s="39">
        <v>1178899.8799999999</v>
      </c>
      <c r="J222" s="51">
        <v>0</v>
      </c>
      <c r="K222" s="51">
        <v>0</v>
      </c>
      <c r="L222" s="39" t="s">
        <v>19</v>
      </c>
      <c r="M222" s="39" t="s">
        <v>19</v>
      </c>
      <c r="N222" s="39">
        <v>0</v>
      </c>
      <c r="O222" s="39">
        <v>0</v>
      </c>
      <c r="P222" s="52">
        <v>0</v>
      </c>
    </row>
    <row r="223" spans="1:16" outlineLevel="1" x14ac:dyDescent="0.3">
      <c r="A223" s="36">
        <v>209</v>
      </c>
      <c r="B223" s="11" t="s">
        <v>40</v>
      </c>
      <c r="C223" s="74" t="s">
        <v>50</v>
      </c>
      <c r="D223" s="74" t="s">
        <v>361</v>
      </c>
      <c r="E223" s="6">
        <v>3446203</v>
      </c>
      <c r="F223" s="39">
        <v>0</v>
      </c>
      <c r="G223" s="39">
        <v>0</v>
      </c>
      <c r="H223" s="39">
        <v>1937.43</v>
      </c>
      <c r="I223" s="39">
        <v>3446203</v>
      </c>
      <c r="J223" s="51">
        <v>0</v>
      </c>
      <c r="K223" s="51">
        <v>0</v>
      </c>
      <c r="L223" s="39" t="s">
        <v>19</v>
      </c>
      <c r="M223" s="39" t="s">
        <v>19</v>
      </c>
      <c r="N223" s="39">
        <v>0</v>
      </c>
      <c r="O223" s="39">
        <v>0</v>
      </c>
      <c r="P223" s="52">
        <v>0</v>
      </c>
    </row>
    <row r="224" spans="1:16" outlineLevel="1" x14ac:dyDescent="0.3">
      <c r="A224" s="36">
        <v>210</v>
      </c>
      <c r="B224" s="11" t="s">
        <v>40</v>
      </c>
      <c r="C224" s="74" t="s">
        <v>50</v>
      </c>
      <c r="D224" s="74" t="s">
        <v>446</v>
      </c>
      <c r="E224" s="6">
        <v>2133641.27</v>
      </c>
      <c r="F224" s="39">
        <v>0</v>
      </c>
      <c r="G224" s="39">
        <v>0</v>
      </c>
      <c r="H224" s="39">
        <v>1110</v>
      </c>
      <c r="I224" s="39">
        <v>2133641.27</v>
      </c>
      <c r="J224" s="51">
        <v>0</v>
      </c>
      <c r="K224" s="51">
        <v>0</v>
      </c>
      <c r="L224" s="39" t="s">
        <v>19</v>
      </c>
      <c r="M224" s="39" t="s">
        <v>19</v>
      </c>
      <c r="N224" s="39">
        <v>0</v>
      </c>
      <c r="O224" s="39">
        <v>0</v>
      </c>
      <c r="P224" s="52">
        <v>0</v>
      </c>
    </row>
    <row r="225" spans="1:16" outlineLevel="1" x14ac:dyDescent="0.3">
      <c r="A225" s="36">
        <v>211</v>
      </c>
      <c r="B225" s="11" t="s">
        <v>40</v>
      </c>
      <c r="C225" s="74" t="s">
        <v>50</v>
      </c>
      <c r="D225" s="74" t="s">
        <v>447</v>
      </c>
      <c r="E225" s="6">
        <v>538779.31000000006</v>
      </c>
      <c r="F225" s="39">
        <v>0</v>
      </c>
      <c r="G225" s="39">
        <v>0</v>
      </c>
      <c r="H225" s="39">
        <v>380</v>
      </c>
      <c r="I225" s="39">
        <v>538779.31000000006</v>
      </c>
      <c r="J225" s="51">
        <v>0</v>
      </c>
      <c r="K225" s="51">
        <v>0</v>
      </c>
      <c r="L225" s="39" t="s">
        <v>19</v>
      </c>
      <c r="M225" s="39" t="s">
        <v>19</v>
      </c>
      <c r="N225" s="39">
        <v>0</v>
      </c>
      <c r="O225" s="39">
        <v>0</v>
      </c>
      <c r="P225" s="52">
        <v>0</v>
      </c>
    </row>
    <row r="226" spans="1:16" outlineLevel="1" x14ac:dyDescent="0.3">
      <c r="A226" s="36">
        <v>212</v>
      </c>
      <c r="B226" s="11" t="s">
        <v>40</v>
      </c>
      <c r="C226" s="74" t="s">
        <v>50</v>
      </c>
      <c r="D226" s="74" t="s">
        <v>362</v>
      </c>
      <c r="E226" s="6">
        <v>1933311.03</v>
      </c>
      <c r="F226" s="39">
        <v>0</v>
      </c>
      <c r="G226" s="39">
        <v>0</v>
      </c>
      <c r="H226" s="39">
        <v>982.52</v>
      </c>
      <c r="I226" s="39">
        <v>1933311.03</v>
      </c>
      <c r="J226" s="51">
        <v>0</v>
      </c>
      <c r="K226" s="51">
        <v>0</v>
      </c>
      <c r="L226" s="39" t="s">
        <v>19</v>
      </c>
      <c r="M226" s="39" t="s">
        <v>19</v>
      </c>
      <c r="N226" s="39">
        <v>0</v>
      </c>
      <c r="O226" s="39">
        <v>0</v>
      </c>
      <c r="P226" s="52">
        <v>0</v>
      </c>
    </row>
    <row r="227" spans="1:16" outlineLevel="1" x14ac:dyDescent="0.3">
      <c r="A227" s="36">
        <v>213</v>
      </c>
      <c r="B227" s="11" t="s">
        <v>40</v>
      </c>
      <c r="C227" s="74" t="s">
        <v>50</v>
      </c>
      <c r="D227" s="74" t="s">
        <v>363</v>
      </c>
      <c r="E227" s="6">
        <v>1242147</v>
      </c>
      <c r="F227" s="39">
        <v>0</v>
      </c>
      <c r="G227" s="39">
        <v>0</v>
      </c>
      <c r="H227" s="39">
        <v>1184.7</v>
      </c>
      <c r="I227" s="39">
        <v>1242147</v>
      </c>
      <c r="J227" s="51">
        <v>0</v>
      </c>
      <c r="K227" s="51">
        <v>0</v>
      </c>
      <c r="L227" s="39" t="s">
        <v>19</v>
      </c>
      <c r="M227" s="39" t="s">
        <v>19</v>
      </c>
      <c r="N227" s="39">
        <v>0</v>
      </c>
      <c r="O227" s="39">
        <v>0</v>
      </c>
      <c r="P227" s="52">
        <v>0</v>
      </c>
    </row>
    <row r="228" spans="1:16" outlineLevel="1" x14ac:dyDescent="0.3">
      <c r="A228" s="36">
        <v>214</v>
      </c>
      <c r="B228" s="11" t="s">
        <v>40</v>
      </c>
      <c r="C228" s="74" t="s">
        <v>50</v>
      </c>
      <c r="D228" s="74" t="s">
        <v>562</v>
      </c>
      <c r="E228" s="6">
        <v>672258.92</v>
      </c>
      <c r="F228" s="39">
        <v>0</v>
      </c>
      <c r="G228" s="39">
        <v>0</v>
      </c>
      <c r="H228" s="39">
        <v>469.93</v>
      </c>
      <c r="I228" s="39">
        <v>672258.92</v>
      </c>
      <c r="J228" s="51">
        <v>0</v>
      </c>
      <c r="K228" s="51">
        <v>0</v>
      </c>
      <c r="L228" s="39" t="s">
        <v>19</v>
      </c>
      <c r="M228" s="39" t="s">
        <v>19</v>
      </c>
      <c r="N228" s="39">
        <v>0</v>
      </c>
      <c r="O228" s="39">
        <v>0</v>
      </c>
      <c r="P228" s="52">
        <v>0</v>
      </c>
    </row>
    <row r="229" spans="1:16" outlineLevel="1" x14ac:dyDescent="0.3">
      <c r="A229" s="36">
        <v>215</v>
      </c>
      <c r="B229" s="11" t="s">
        <v>40</v>
      </c>
      <c r="C229" s="74" t="s">
        <v>50</v>
      </c>
      <c r="D229" s="74" t="s">
        <v>364</v>
      </c>
      <c r="E229" s="6">
        <v>912364.52</v>
      </c>
      <c r="F229" s="39">
        <v>0</v>
      </c>
      <c r="G229" s="39">
        <v>0</v>
      </c>
      <c r="H229" s="39">
        <v>535</v>
      </c>
      <c r="I229" s="39">
        <v>912364.52</v>
      </c>
      <c r="J229" s="51">
        <v>0</v>
      </c>
      <c r="K229" s="51">
        <v>0</v>
      </c>
      <c r="L229" s="39" t="s">
        <v>19</v>
      </c>
      <c r="M229" s="39" t="s">
        <v>19</v>
      </c>
      <c r="N229" s="39">
        <v>0</v>
      </c>
      <c r="O229" s="39">
        <v>0</v>
      </c>
      <c r="P229" s="52">
        <v>0</v>
      </c>
    </row>
    <row r="230" spans="1:16" outlineLevel="1" x14ac:dyDescent="0.3">
      <c r="A230" s="36">
        <v>216</v>
      </c>
      <c r="B230" s="11" t="s">
        <v>40</v>
      </c>
      <c r="C230" s="74" t="s">
        <v>50</v>
      </c>
      <c r="D230" s="74" t="s">
        <v>365</v>
      </c>
      <c r="E230" s="6">
        <v>836044.5</v>
      </c>
      <c r="F230" s="39">
        <v>0</v>
      </c>
      <c r="G230" s="39">
        <v>0</v>
      </c>
      <c r="H230" s="39">
        <v>401.78</v>
      </c>
      <c r="I230" s="39">
        <v>836044.5</v>
      </c>
      <c r="J230" s="51">
        <v>0</v>
      </c>
      <c r="K230" s="51">
        <v>0</v>
      </c>
      <c r="L230" s="39" t="s">
        <v>19</v>
      </c>
      <c r="M230" s="39" t="s">
        <v>19</v>
      </c>
      <c r="N230" s="39">
        <v>0</v>
      </c>
      <c r="O230" s="39">
        <v>0</v>
      </c>
      <c r="P230" s="52">
        <v>0</v>
      </c>
    </row>
    <row r="231" spans="1:16" ht="31.2" outlineLevel="1" x14ac:dyDescent="0.3">
      <c r="A231" s="36">
        <v>217</v>
      </c>
      <c r="B231" s="11" t="s">
        <v>40</v>
      </c>
      <c r="C231" s="74" t="s">
        <v>50</v>
      </c>
      <c r="D231" s="74" t="s">
        <v>448</v>
      </c>
      <c r="E231" s="6">
        <v>839785.89</v>
      </c>
      <c r="F231" s="39">
        <v>0</v>
      </c>
      <c r="G231" s="39">
        <v>0</v>
      </c>
      <c r="H231" s="39">
        <v>387</v>
      </c>
      <c r="I231" s="39">
        <v>839785.89</v>
      </c>
      <c r="J231" s="51">
        <v>0</v>
      </c>
      <c r="K231" s="51">
        <v>0</v>
      </c>
      <c r="L231" s="39" t="s">
        <v>19</v>
      </c>
      <c r="M231" s="39" t="s">
        <v>19</v>
      </c>
      <c r="N231" s="39">
        <v>0</v>
      </c>
      <c r="O231" s="39">
        <v>0</v>
      </c>
      <c r="P231" s="52">
        <v>0</v>
      </c>
    </row>
    <row r="232" spans="1:16" outlineLevel="1" x14ac:dyDescent="0.3">
      <c r="A232" s="36">
        <v>218</v>
      </c>
      <c r="B232" s="11" t="s">
        <v>40</v>
      </c>
      <c r="C232" s="74" t="s">
        <v>50</v>
      </c>
      <c r="D232" s="74" t="s">
        <v>366</v>
      </c>
      <c r="E232" s="6">
        <v>556342.28</v>
      </c>
      <c r="F232" s="39">
        <v>0</v>
      </c>
      <c r="G232" s="39">
        <v>0</v>
      </c>
      <c r="H232" s="39">
        <v>313.74</v>
      </c>
      <c r="I232" s="39">
        <v>556342.28</v>
      </c>
      <c r="J232" s="51">
        <v>0</v>
      </c>
      <c r="K232" s="51">
        <v>0</v>
      </c>
      <c r="L232" s="39" t="s">
        <v>19</v>
      </c>
      <c r="M232" s="39" t="s">
        <v>19</v>
      </c>
      <c r="N232" s="39">
        <v>0</v>
      </c>
      <c r="O232" s="39">
        <v>0</v>
      </c>
      <c r="P232" s="52">
        <v>0</v>
      </c>
    </row>
    <row r="233" spans="1:16" outlineLevel="1" x14ac:dyDescent="0.3">
      <c r="A233" s="36">
        <v>219</v>
      </c>
      <c r="B233" s="11" t="s">
        <v>40</v>
      </c>
      <c r="C233" s="74" t="s">
        <v>50</v>
      </c>
      <c r="D233" s="74" t="s">
        <v>367</v>
      </c>
      <c r="E233" s="6">
        <v>606850</v>
      </c>
      <c r="F233" s="39">
        <v>0</v>
      </c>
      <c r="G233" s="39">
        <v>0</v>
      </c>
      <c r="H233" s="39">
        <v>505.45</v>
      </c>
      <c r="I233" s="39">
        <v>606850</v>
      </c>
      <c r="J233" s="51">
        <v>0</v>
      </c>
      <c r="K233" s="51">
        <v>0</v>
      </c>
      <c r="L233" s="39" t="s">
        <v>19</v>
      </c>
      <c r="M233" s="39" t="s">
        <v>19</v>
      </c>
      <c r="N233" s="39">
        <v>0</v>
      </c>
      <c r="O233" s="39">
        <v>0</v>
      </c>
      <c r="P233" s="52">
        <v>0</v>
      </c>
    </row>
    <row r="234" spans="1:16" outlineLevel="1" x14ac:dyDescent="0.3">
      <c r="A234" s="36">
        <v>220</v>
      </c>
      <c r="B234" s="11" t="s">
        <v>40</v>
      </c>
      <c r="C234" s="74" t="s">
        <v>50</v>
      </c>
      <c r="D234" s="74" t="s">
        <v>560</v>
      </c>
      <c r="E234" s="6">
        <v>1331288.67</v>
      </c>
      <c r="F234" s="39">
        <v>0</v>
      </c>
      <c r="G234" s="39">
        <v>0</v>
      </c>
      <c r="H234" s="39">
        <v>969.9</v>
      </c>
      <c r="I234" s="39">
        <v>1331288.67</v>
      </c>
      <c r="J234" s="51">
        <v>0</v>
      </c>
      <c r="K234" s="51">
        <v>0</v>
      </c>
      <c r="L234" s="39" t="s">
        <v>19</v>
      </c>
      <c r="M234" s="39" t="s">
        <v>19</v>
      </c>
      <c r="N234" s="39">
        <v>0</v>
      </c>
      <c r="O234" s="39">
        <v>0</v>
      </c>
      <c r="P234" s="52">
        <v>0</v>
      </c>
    </row>
    <row r="235" spans="1:16" outlineLevel="1" x14ac:dyDescent="0.3">
      <c r="A235" s="36">
        <v>221</v>
      </c>
      <c r="B235" s="11" t="s">
        <v>40</v>
      </c>
      <c r="C235" s="74" t="s">
        <v>50</v>
      </c>
      <c r="D235" s="74" t="s">
        <v>561</v>
      </c>
      <c r="E235" s="6">
        <v>546817.98</v>
      </c>
      <c r="F235" s="39">
        <v>0</v>
      </c>
      <c r="G235" s="39">
        <v>0</v>
      </c>
      <c r="H235" s="39">
        <v>395.65</v>
      </c>
      <c r="I235" s="39">
        <v>546817.98</v>
      </c>
      <c r="J235" s="51">
        <v>0</v>
      </c>
      <c r="K235" s="51">
        <v>0</v>
      </c>
      <c r="L235" s="39" t="s">
        <v>19</v>
      </c>
      <c r="M235" s="39" t="s">
        <v>19</v>
      </c>
      <c r="N235" s="39">
        <v>0</v>
      </c>
      <c r="O235" s="39">
        <v>0</v>
      </c>
      <c r="P235" s="52">
        <v>0</v>
      </c>
    </row>
    <row r="236" spans="1:16" outlineLevel="1" x14ac:dyDescent="0.3">
      <c r="A236" s="36">
        <v>222</v>
      </c>
      <c r="B236" s="11" t="s">
        <v>40</v>
      </c>
      <c r="C236" s="74" t="s">
        <v>50</v>
      </c>
      <c r="D236" s="74" t="s">
        <v>96</v>
      </c>
      <c r="E236" s="6">
        <v>1424079.8</v>
      </c>
      <c r="F236" s="39">
        <v>0</v>
      </c>
      <c r="G236" s="39">
        <v>0</v>
      </c>
      <c r="H236" s="39">
        <v>478.63</v>
      </c>
      <c r="I236" s="39">
        <v>1424079.8</v>
      </c>
      <c r="J236" s="51">
        <v>0</v>
      </c>
      <c r="K236" s="51">
        <v>0</v>
      </c>
      <c r="L236" s="39" t="s">
        <v>19</v>
      </c>
      <c r="M236" s="39" t="s">
        <v>19</v>
      </c>
      <c r="N236" s="39">
        <v>0</v>
      </c>
      <c r="O236" s="39">
        <v>0</v>
      </c>
      <c r="P236" s="52">
        <v>0</v>
      </c>
    </row>
    <row r="237" spans="1:16" outlineLevel="1" x14ac:dyDescent="0.3">
      <c r="A237" s="36">
        <v>223</v>
      </c>
      <c r="B237" s="11" t="s">
        <v>40</v>
      </c>
      <c r="C237" s="74" t="s">
        <v>50</v>
      </c>
      <c r="D237" s="74" t="s">
        <v>368</v>
      </c>
      <c r="E237" s="6">
        <v>657525</v>
      </c>
      <c r="F237" s="39">
        <v>0</v>
      </c>
      <c r="G237" s="39">
        <v>0</v>
      </c>
      <c r="H237" s="39">
        <v>361.26</v>
      </c>
      <c r="I237" s="39">
        <v>657525</v>
      </c>
      <c r="J237" s="51">
        <v>0</v>
      </c>
      <c r="K237" s="51">
        <v>0</v>
      </c>
      <c r="L237" s="39" t="s">
        <v>19</v>
      </c>
      <c r="M237" s="39" t="s">
        <v>19</v>
      </c>
      <c r="N237" s="39">
        <v>0</v>
      </c>
      <c r="O237" s="39">
        <v>0</v>
      </c>
      <c r="P237" s="52">
        <v>0</v>
      </c>
    </row>
    <row r="238" spans="1:16" outlineLevel="1" x14ac:dyDescent="0.3">
      <c r="A238" s="36">
        <v>224</v>
      </c>
      <c r="B238" s="11" t="s">
        <v>40</v>
      </c>
      <c r="C238" s="74" t="s">
        <v>50</v>
      </c>
      <c r="D238" s="74" t="s">
        <v>369</v>
      </c>
      <c r="E238" s="6">
        <v>929263</v>
      </c>
      <c r="F238" s="39">
        <v>0</v>
      </c>
      <c r="G238" s="39">
        <v>0</v>
      </c>
      <c r="H238" s="39">
        <v>455.7</v>
      </c>
      <c r="I238" s="39">
        <v>929263</v>
      </c>
      <c r="J238" s="51">
        <v>0</v>
      </c>
      <c r="K238" s="51">
        <v>0</v>
      </c>
      <c r="L238" s="39" t="s">
        <v>19</v>
      </c>
      <c r="M238" s="39" t="s">
        <v>19</v>
      </c>
      <c r="N238" s="39">
        <v>0</v>
      </c>
      <c r="O238" s="39">
        <v>0</v>
      </c>
      <c r="P238" s="52">
        <v>0</v>
      </c>
    </row>
    <row r="239" spans="1:16" outlineLevel="1" x14ac:dyDescent="0.3">
      <c r="A239" s="36">
        <v>225</v>
      </c>
      <c r="B239" s="11" t="s">
        <v>40</v>
      </c>
      <c r="C239" s="74" t="s">
        <v>50</v>
      </c>
      <c r="D239" s="74" t="s">
        <v>370</v>
      </c>
      <c r="E239" s="6">
        <v>2374827</v>
      </c>
      <c r="F239" s="39">
        <v>0</v>
      </c>
      <c r="G239" s="39">
        <v>0</v>
      </c>
      <c r="H239" s="39">
        <v>1417.8</v>
      </c>
      <c r="I239" s="39">
        <v>2374827</v>
      </c>
      <c r="J239" s="51">
        <v>0</v>
      </c>
      <c r="K239" s="51">
        <v>0</v>
      </c>
      <c r="L239" s="39" t="s">
        <v>19</v>
      </c>
      <c r="M239" s="39" t="s">
        <v>19</v>
      </c>
      <c r="N239" s="39">
        <v>0</v>
      </c>
      <c r="O239" s="39">
        <v>0</v>
      </c>
      <c r="P239" s="52">
        <v>0</v>
      </c>
    </row>
    <row r="240" spans="1:16" outlineLevel="1" x14ac:dyDescent="0.3">
      <c r="A240" s="36">
        <v>226</v>
      </c>
      <c r="B240" s="11" t="s">
        <v>40</v>
      </c>
      <c r="C240" s="74" t="s">
        <v>50</v>
      </c>
      <c r="D240" s="74" t="s">
        <v>371</v>
      </c>
      <c r="E240" s="6">
        <v>389215.71</v>
      </c>
      <c r="F240" s="39">
        <v>0</v>
      </c>
      <c r="G240" s="39">
        <v>0</v>
      </c>
      <c r="H240" s="39">
        <v>288</v>
      </c>
      <c r="I240" s="39">
        <v>389215.71</v>
      </c>
      <c r="J240" s="51">
        <v>0</v>
      </c>
      <c r="K240" s="51">
        <v>0</v>
      </c>
      <c r="L240" s="39" t="s">
        <v>19</v>
      </c>
      <c r="M240" s="39" t="s">
        <v>19</v>
      </c>
      <c r="N240" s="39">
        <v>0</v>
      </c>
      <c r="O240" s="39">
        <v>0</v>
      </c>
      <c r="P240" s="52">
        <v>0</v>
      </c>
    </row>
    <row r="241" spans="1:16" outlineLevel="1" x14ac:dyDescent="0.3">
      <c r="A241" s="36">
        <v>227</v>
      </c>
      <c r="B241" s="11" t="s">
        <v>40</v>
      </c>
      <c r="C241" s="74" t="s">
        <v>50</v>
      </c>
      <c r="D241" s="74" t="s">
        <v>449</v>
      </c>
      <c r="E241" s="6">
        <v>1722601</v>
      </c>
      <c r="F241" s="39">
        <v>0</v>
      </c>
      <c r="G241" s="39">
        <v>0</v>
      </c>
      <c r="H241" s="39">
        <v>1155.0999999999999</v>
      </c>
      <c r="I241" s="39">
        <v>1722601</v>
      </c>
      <c r="J241" s="51">
        <v>0</v>
      </c>
      <c r="K241" s="51">
        <v>0</v>
      </c>
      <c r="L241" s="39" t="s">
        <v>19</v>
      </c>
      <c r="M241" s="39" t="s">
        <v>19</v>
      </c>
      <c r="N241" s="39">
        <v>0</v>
      </c>
      <c r="O241" s="39">
        <v>0</v>
      </c>
      <c r="P241" s="52">
        <v>0</v>
      </c>
    </row>
    <row r="242" spans="1:16" outlineLevel="1" x14ac:dyDescent="0.3">
      <c r="A242" s="36">
        <v>228</v>
      </c>
      <c r="B242" s="11" t="s">
        <v>40</v>
      </c>
      <c r="C242" s="74" t="s">
        <v>50</v>
      </c>
      <c r="D242" s="74" t="s">
        <v>450</v>
      </c>
      <c r="E242" s="6">
        <v>460455.29</v>
      </c>
      <c r="F242" s="39">
        <v>0</v>
      </c>
      <c r="G242" s="39">
        <v>0</v>
      </c>
      <c r="H242" s="39">
        <v>259.99</v>
      </c>
      <c r="I242" s="39">
        <v>460455.29</v>
      </c>
      <c r="J242" s="51">
        <v>0</v>
      </c>
      <c r="K242" s="51">
        <v>0</v>
      </c>
      <c r="L242" s="39" t="s">
        <v>19</v>
      </c>
      <c r="M242" s="39" t="s">
        <v>19</v>
      </c>
      <c r="N242" s="39">
        <v>0</v>
      </c>
      <c r="O242" s="39">
        <v>0</v>
      </c>
      <c r="P242" s="52">
        <v>0</v>
      </c>
    </row>
    <row r="243" spans="1:16" outlineLevel="1" x14ac:dyDescent="0.3">
      <c r="A243" s="36">
        <v>229</v>
      </c>
      <c r="B243" s="11" t="s">
        <v>40</v>
      </c>
      <c r="C243" s="74" t="s">
        <v>50</v>
      </c>
      <c r="D243" s="74" t="s">
        <v>451</v>
      </c>
      <c r="E243" s="6">
        <v>621603.61</v>
      </c>
      <c r="F243" s="39">
        <v>0</v>
      </c>
      <c r="G243" s="39">
        <v>0</v>
      </c>
      <c r="H243" s="39">
        <v>311.14999999999998</v>
      </c>
      <c r="I243" s="39">
        <v>621603.61</v>
      </c>
      <c r="J243" s="51">
        <v>0</v>
      </c>
      <c r="K243" s="51">
        <v>0</v>
      </c>
      <c r="L243" s="39" t="s">
        <v>19</v>
      </c>
      <c r="M243" s="39" t="s">
        <v>19</v>
      </c>
      <c r="N243" s="39">
        <v>0</v>
      </c>
      <c r="O243" s="39">
        <v>0</v>
      </c>
      <c r="P243" s="52">
        <v>0</v>
      </c>
    </row>
    <row r="244" spans="1:16" outlineLevel="1" x14ac:dyDescent="0.3">
      <c r="A244" s="36">
        <v>230</v>
      </c>
      <c r="B244" s="11" t="s">
        <v>40</v>
      </c>
      <c r="C244" s="74" t="s">
        <v>50</v>
      </c>
      <c r="D244" s="74" t="s">
        <v>452</v>
      </c>
      <c r="E244" s="6">
        <v>207872.26</v>
      </c>
      <c r="F244" s="39">
        <v>0</v>
      </c>
      <c r="G244" s="39">
        <v>0</v>
      </c>
      <c r="H244" s="39">
        <v>114.72</v>
      </c>
      <c r="I244" s="39">
        <v>207872.26</v>
      </c>
      <c r="J244" s="51">
        <v>0</v>
      </c>
      <c r="K244" s="51">
        <v>0</v>
      </c>
      <c r="L244" s="39" t="s">
        <v>19</v>
      </c>
      <c r="M244" s="39" t="s">
        <v>19</v>
      </c>
      <c r="N244" s="39">
        <v>0</v>
      </c>
      <c r="O244" s="39">
        <v>0</v>
      </c>
      <c r="P244" s="52">
        <v>0</v>
      </c>
    </row>
    <row r="245" spans="1:16" outlineLevel="1" x14ac:dyDescent="0.3">
      <c r="A245" s="36">
        <v>231</v>
      </c>
      <c r="B245" s="11" t="s">
        <v>40</v>
      </c>
      <c r="C245" s="74" t="s">
        <v>50</v>
      </c>
      <c r="D245" s="74" t="s">
        <v>372</v>
      </c>
      <c r="E245" s="6">
        <v>1291281</v>
      </c>
      <c r="F245" s="39">
        <v>0</v>
      </c>
      <c r="G245" s="39">
        <v>0</v>
      </c>
      <c r="H245" s="39">
        <v>806.64</v>
      </c>
      <c r="I245" s="39">
        <v>1291281</v>
      </c>
      <c r="J245" s="51">
        <v>0</v>
      </c>
      <c r="K245" s="51">
        <v>0</v>
      </c>
      <c r="L245" s="39" t="s">
        <v>19</v>
      </c>
      <c r="M245" s="39" t="s">
        <v>19</v>
      </c>
      <c r="N245" s="39">
        <v>0</v>
      </c>
      <c r="O245" s="39">
        <v>0</v>
      </c>
      <c r="P245" s="52">
        <v>0</v>
      </c>
    </row>
    <row r="246" spans="1:16" outlineLevel="1" x14ac:dyDescent="0.3">
      <c r="A246" s="36">
        <v>232</v>
      </c>
      <c r="B246" s="11" t="s">
        <v>40</v>
      </c>
      <c r="C246" s="74" t="s">
        <v>50</v>
      </c>
      <c r="D246" s="74" t="s">
        <v>373</v>
      </c>
      <c r="E246" s="6">
        <v>664973.28</v>
      </c>
      <c r="F246" s="39">
        <v>0</v>
      </c>
      <c r="G246" s="39">
        <v>0</v>
      </c>
      <c r="H246" s="39">
        <v>399.2</v>
      </c>
      <c r="I246" s="39">
        <v>664973.28</v>
      </c>
      <c r="J246" s="51">
        <v>0</v>
      </c>
      <c r="K246" s="51">
        <v>0</v>
      </c>
      <c r="L246" s="39" t="s">
        <v>19</v>
      </c>
      <c r="M246" s="39" t="s">
        <v>19</v>
      </c>
      <c r="N246" s="39">
        <v>0</v>
      </c>
      <c r="O246" s="39">
        <v>0</v>
      </c>
      <c r="P246" s="52">
        <v>0</v>
      </c>
    </row>
    <row r="247" spans="1:16" outlineLevel="1" x14ac:dyDescent="0.3">
      <c r="A247" s="36">
        <v>233</v>
      </c>
      <c r="B247" s="11" t="s">
        <v>40</v>
      </c>
      <c r="C247" s="74" t="s">
        <v>50</v>
      </c>
      <c r="D247" s="74" t="s">
        <v>453</v>
      </c>
      <c r="E247" s="6">
        <v>716054.51</v>
      </c>
      <c r="F247" s="39">
        <v>0</v>
      </c>
      <c r="G247" s="39">
        <v>0</v>
      </c>
      <c r="H247" s="39">
        <v>491.25</v>
      </c>
      <c r="I247" s="39">
        <v>716054.51</v>
      </c>
      <c r="J247" s="51">
        <v>0</v>
      </c>
      <c r="K247" s="51">
        <v>0</v>
      </c>
      <c r="L247" s="39" t="s">
        <v>19</v>
      </c>
      <c r="M247" s="39" t="s">
        <v>19</v>
      </c>
      <c r="N247" s="39">
        <v>0</v>
      </c>
      <c r="O247" s="39">
        <v>0</v>
      </c>
      <c r="P247" s="52">
        <v>0</v>
      </c>
    </row>
    <row r="248" spans="1:16" outlineLevel="1" x14ac:dyDescent="0.3">
      <c r="A248" s="36">
        <v>234</v>
      </c>
      <c r="B248" s="11" t="s">
        <v>40</v>
      </c>
      <c r="C248" s="74" t="s">
        <v>50</v>
      </c>
      <c r="D248" s="74" t="s">
        <v>454</v>
      </c>
      <c r="E248" s="6">
        <v>2837257</v>
      </c>
      <c r="F248" s="39">
        <v>0</v>
      </c>
      <c r="G248" s="39">
        <v>0</v>
      </c>
      <c r="H248" s="39">
        <v>529.85</v>
      </c>
      <c r="I248" s="39">
        <v>817257</v>
      </c>
      <c r="J248" s="51">
        <v>1</v>
      </c>
      <c r="K248" s="51">
        <v>2020000</v>
      </c>
      <c r="L248" s="39" t="s">
        <v>19</v>
      </c>
      <c r="M248" s="39" t="s">
        <v>19</v>
      </c>
      <c r="N248" s="39">
        <v>0</v>
      </c>
      <c r="O248" s="39">
        <v>0</v>
      </c>
      <c r="P248" s="52">
        <v>0</v>
      </c>
    </row>
    <row r="249" spans="1:16" outlineLevel="1" x14ac:dyDescent="0.3">
      <c r="A249" s="36">
        <v>235</v>
      </c>
      <c r="B249" s="11" t="s">
        <v>40</v>
      </c>
      <c r="C249" s="74" t="s">
        <v>50</v>
      </c>
      <c r="D249" s="74" t="s">
        <v>374</v>
      </c>
      <c r="E249" s="6">
        <v>889520.92</v>
      </c>
      <c r="F249" s="39">
        <v>0</v>
      </c>
      <c r="G249" s="39">
        <v>0</v>
      </c>
      <c r="H249" s="39">
        <v>539</v>
      </c>
      <c r="I249" s="39">
        <v>889520.92</v>
      </c>
      <c r="J249" s="51">
        <v>0</v>
      </c>
      <c r="K249" s="51">
        <v>0</v>
      </c>
      <c r="L249" s="39" t="s">
        <v>19</v>
      </c>
      <c r="M249" s="39" t="s">
        <v>19</v>
      </c>
      <c r="N249" s="39">
        <v>0</v>
      </c>
      <c r="O249" s="39">
        <v>0</v>
      </c>
      <c r="P249" s="52">
        <v>0</v>
      </c>
    </row>
    <row r="250" spans="1:16" outlineLevel="1" x14ac:dyDescent="0.3">
      <c r="A250" s="36">
        <v>236</v>
      </c>
      <c r="B250" s="11" t="s">
        <v>40</v>
      </c>
      <c r="C250" s="74" t="s">
        <v>50</v>
      </c>
      <c r="D250" s="74" t="s">
        <v>375</v>
      </c>
      <c r="E250" s="6">
        <v>1259257.5</v>
      </c>
      <c r="F250" s="39">
        <v>0</v>
      </c>
      <c r="G250" s="39">
        <v>0</v>
      </c>
      <c r="H250" s="39">
        <v>996</v>
      </c>
      <c r="I250" s="39">
        <v>1259257.5</v>
      </c>
      <c r="J250" s="51">
        <v>0</v>
      </c>
      <c r="K250" s="51">
        <v>0</v>
      </c>
      <c r="L250" s="39" t="s">
        <v>19</v>
      </c>
      <c r="M250" s="39" t="s">
        <v>19</v>
      </c>
      <c r="N250" s="39">
        <v>0</v>
      </c>
      <c r="O250" s="39">
        <v>0</v>
      </c>
      <c r="P250" s="52">
        <v>0</v>
      </c>
    </row>
    <row r="251" spans="1:16" outlineLevel="1" x14ac:dyDescent="0.3">
      <c r="A251" s="36">
        <v>237</v>
      </c>
      <c r="B251" s="11" t="s">
        <v>40</v>
      </c>
      <c r="C251" s="74" t="s">
        <v>50</v>
      </c>
      <c r="D251" s="74" t="s">
        <v>103</v>
      </c>
      <c r="E251" s="6">
        <v>587517.44999999995</v>
      </c>
      <c r="F251" s="39">
        <v>0</v>
      </c>
      <c r="G251" s="39">
        <v>0</v>
      </c>
      <c r="H251" s="39">
        <v>295.99</v>
      </c>
      <c r="I251" s="39">
        <v>587517.44999999995</v>
      </c>
      <c r="J251" s="51">
        <v>0</v>
      </c>
      <c r="K251" s="51">
        <v>0</v>
      </c>
      <c r="L251" s="39" t="s">
        <v>19</v>
      </c>
      <c r="M251" s="39" t="s">
        <v>19</v>
      </c>
      <c r="N251" s="39">
        <v>0</v>
      </c>
      <c r="O251" s="39">
        <v>0</v>
      </c>
      <c r="P251" s="52">
        <v>0</v>
      </c>
    </row>
    <row r="252" spans="1:16" ht="31.2" outlineLevel="1" x14ac:dyDescent="0.3">
      <c r="A252" s="36">
        <v>238</v>
      </c>
      <c r="B252" s="11" t="s">
        <v>40</v>
      </c>
      <c r="C252" s="74" t="s">
        <v>50</v>
      </c>
      <c r="D252" s="74" t="s">
        <v>376</v>
      </c>
      <c r="E252" s="6">
        <v>854378.62</v>
      </c>
      <c r="F252" s="39">
        <v>0</v>
      </c>
      <c r="G252" s="39">
        <v>0</v>
      </c>
      <c r="H252" s="39">
        <v>452.48</v>
      </c>
      <c r="I252" s="39">
        <v>854378.62</v>
      </c>
      <c r="J252" s="51">
        <v>0</v>
      </c>
      <c r="K252" s="51">
        <v>0</v>
      </c>
      <c r="L252" s="39" t="s">
        <v>19</v>
      </c>
      <c r="M252" s="39" t="s">
        <v>19</v>
      </c>
      <c r="N252" s="39">
        <v>0</v>
      </c>
      <c r="O252" s="39">
        <v>0</v>
      </c>
      <c r="P252" s="52">
        <v>0</v>
      </c>
    </row>
    <row r="253" spans="1:16" outlineLevel="1" x14ac:dyDescent="0.3">
      <c r="A253" s="36">
        <v>239</v>
      </c>
      <c r="B253" s="11" t="s">
        <v>40</v>
      </c>
      <c r="C253" s="74" t="s">
        <v>50</v>
      </c>
      <c r="D253" s="74" t="s">
        <v>95</v>
      </c>
      <c r="E253" s="6">
        <v>1668080</v>
      </c>
      <c r="F253" s="39">
        <v>0</v>
      </c>
      <c r="G253" s="39">
        <v>0</v>
      </c>
      <c r="H253" s="39">
        <v>479.7</v>
      </c>
      <c r="I253" s="39">
        <v>1668080</v>
      </c>
      <c r="J253" s="51">
        <v>0</v>
      </c>
      <c r="K253" s="51">
        <v>0</v>
      </c>
      <c r="L253" s="39" t="s">
        <v>19</v>
      </c>
      <c r="M253" s="39" t="s">
        <v>19</v>
      </c>
      <c r="N253" s="39">
        <v>0</v>
      </c>
      <c r="O253" s="39">
        <v>0</v>
      </c>
      <c r="P253" s="52">
        <v>0</v>
      </c>
    </row>
    <row r="254" spans="1:16" outlineLevel="1" x14ac:dyDescent="0.3">
      <c r="A254" s="36">
        <v>240</v>
      </c>
      <c r="B254" s="11" t="s">
        <v>40</v>
      </c>
      <c r="C254" s="74" t="s">
        <v>50</v>
      </c>
      <c r="D254" s="74" t="s">
        <v>377</v>
      </c>
      <c r="E254" s="6">
        <v>912925.27</v>
      </c>
      <c r="F254" s="39">
        <v>0</v>
      </c>
      <c r="G254" s="39">
        <v>0</v>
      </c>
      <c r="H254" s="39">
        <v>383.76</v>
      </c>
      <c r="I254" s="39">
        <v>912925.27</v>
      </c>
      <c r="J254" s="51">
        <v>0</v>
      </c>
      <c r="K254" s="51">
        <v>0</v>
      </c>
      <c r="L254" s="39" t="s">
        <v>19</v>
      </c>
      <c r="M254" s="39" t="s">
        <v>19</v>
      </c>
      <c r="N254" s="39">
        <v>0</v>
      </c>
      <c r="O254" s="39">
        <v>0</v>
      </c>
      <c r="P254" s="52">
        <v>0</v>
      </c>
    </row>
    <row r="255" spans="1:16" ht="31.2" outlineLevel="1" x14ac:dyDescent="0.3">
      <c r="A255" s="36">
        <v>241</v>
      </c>
      <c r="B255" s="11" t="s">
        <v>40</v>
      </c>
      <c r="C255" s="74" t="s">
        <v>50</v>
      </c>
      <c r="D255" s="74" t="s">
        <v>455</v>
      </c>
      <c r="E255" s="6">
        <v>5349488</v>
      </c>
      <c r="F255" s="39">
        <v>0</v>
      </c>
      <c r="G255" s="39">
        <v>0</v>
      </c>
      <c r="H255" s="39">
        <v>879.27</v>
      </c>
      <c r="I255" s="39">
        <v>964468</v>
      </c>
      <c r="J255" s="51">
        <v>3</v>
      </c>
      <c r="K255" s="51">
        <v>4385020</v>
      </c>
      <c r="L255" s="39" t="s">
        <v>19</v>
      </c>
      <c r="M255" s="39" t="s">
        <v>19</v>
      </c>
      <c r="N255" s="39">
        <v>0</v>
      </c>
      <c r="O255" s="39">
        <v>0</v>
      </c>
      <c r="P255" s="52">
        <v>0</v>
      </c>
    </row>
    <row r="256" spans="1:16" outlineLevel="1" x14ac:dyDescent="0.3">
      <c r="A256" s="36">
        <v>242</v>
      </c>
      <c r="B256" s="11" t="s">
        <v>40</v>
      </c>
      <c r="C256" s="74" t="s">
        <v>50</v>
      </c>
      <c r="D256" s="74" t="s">
        <v>456</v>
      </c>
      <c r="E256" s="6">
        <v>2659672</v>
      </c>
      <c r="F256" s="39">
        <v>0</v>
      </c>
      <c r="G256" s="39">
        <v>0</v>
      </c>
      <c r="H256" s="39">
        <v>1921.6</v>
      </c>
      <c r="I256" s="39">
        <v>2659672</v>
      </c>
      <c r="J256" s="51">
        <v>0</v>
      </c>
      <c r="K256" s="51">
        <v>0</v>
      </c>
      <c r="L256" s="39" t="s">
        <v>19</v>
      </c>
      <c r="M256" s="39" t="s">
        <v>19</v>
      </c>
      <c r="N256" s="39">
        <v>0</v>
      </c>
      <c r="O256" s="39">
        <v>0</v>
      </c>
      <c r="P256" s="52">
        <v>0</v>
      </c>
    </row>
    <row r="257" spans="1:16" outlineLevel="1" x14ac:dyDescent="0.3">
      <c r="A257" s="36">
        <v>243</v>
      </c>
      <c r="B257" s="11" t="s">
        <v>40</v>
      </c>
      <c r="C257" s="74" t="s">
        <v>50</v>
      </c>
      <c r="D257" s="74" t="s">
        <v>378</v>
      </c>
      <c r="E257" s="6">
        <v>1386418</v>
      </c>
      <c r="F257" s="39">
        <v>0</v>
      </c>
      <c r="G257" s="39">
        <v>0</v>
      </c>
      <c r="H257" s="39">
        <v>820.2</v>
      </c>
      <c r="I257" s="39">
        <v>1386418</v>
      </c>
      <c r="J257" s="51">
        <v>0</v>
      </c>
      <c r="K257" s="51">
        <v>0</v>
      </c>
      <c r="L257" s="39" t="s">
        <v>19</v>
      </c>
      <c r="M257" s="39" t="s">
        <v>19</v>
      </c>
      <c r="N257" s="39">
        <v>0</v>
      </c>
      <c r="O257" s="39">
        <v>0</v>
      </c>
      <c r="P257" s="52">
        <v>0</v>
      </c>
    </row>
    <row r="258" spans="1:16" outlineLevel="1" x14ac:dyDescent="0.3">
      <c r="A258" s="36">
        <v>244</v>
      </c>
      <c r="B258" s="11" t="s">
        <v>40</v>
      </c>
      <c r="C258" s="74" t="s">
        <v>50</v>
      </c>
      <c r="D258" s="74" t="s">
        <v>457</v>
      </c>
      <c r="E258" s="6">
        <v>1167721</v>
      </c>
      <c r="F258" s="39">
        <v>0</v>
      </c>
      <c r="G258" s="39">
        <v>0</v>
      </c>
      <c r="H258" s="39">
        <v>731.95</v>
      </c>
      <c r="I258" s="39">
        <v>1167721</v>
      </c>
      <c r="J258" s="51">
        <v>0</v>
      </c>
      <c r="K258" s="51">
        <v>0</v>
      </c>
      <c r="L258" s="39" t="s">
        <v>19</v>
      </c>
      <c r="M258" s="39" t="s">
        <v>19</v>
      </c>
      <c r="N258" s="39">
        <v>0</v>
      </c>
      <c r="O258" s="39">
        <v>0</v>
      </c>
      <c r="P258" s="52">
        <v>0</v>
      </c>
    </row>
    <row r="259" spans="1:16" outlineLevel="1" x14ac:dyDescent="0.3">
      <c r="A259" s="36">
        <v>245</v>
      </c>
      <c r="B259" s="11" t="s">
        <v>40</v>
      </c>
      <c r="C259" s="74" t="s">
        <v>50</v>
      </c>
      <c r="D259" s="74" t="s">
        <v>379</v>
      </c>
      <c r="E259" s="6">
        <v>2219840</v>
      </c>
      <c r="F259" s="39">
        <v>0</v>
      </c>
      <c r="G259" s="39">
        <v>0</v>
      </c>
      <c r="H259" s="39">
        <v>1101.4000000000001</v>
      </c>
      <c r="I259" s="39">
        <v>2219840</v>
      </c>
      <c r="J259" s="51">
        <v>0</v>
      </c>
      <c r="K259" s="51">
        <v>0</v>
      </c>
      <c r="L259" s="39" t="s">
        <v>19</v>
      </c>
      <c r="M259" s="39" t="s">
        <v>19</v>
      </c>
      <c r="N259" s="39">
        <v>0</v>
      </c>
      <c r="O259" s="39">
        <v>0</v>
      </c>
      <c r="P259" s="52">
        <v>0</v>
      </c>
    </row>
    <row r="260" spans="1:16" outlineLevel="1" x14ac:dyDescent="0.3">
      <c r="A260" s="36">
        <v>246</v>
      </c>
      <c r="B260" s="11" t="s">
        <v>40</v>
      </c>
      <c r="C260" s="74" t="s">
        <v>50</v>
      </c>
      <c r="D260" s="74" t="s">
        <v>458</v>
      </c>
      <c r="E260" s="6">
        <v>687295</v>
      </c>
      <c r="F260" s="39">
        <v>0</v>
      </c>
      <c r="G260" s="39">
        <v>0</v>
      </c>
      <c r="H260" s="39">
        <v>156.1</v>
      </c>
      <c r="I260" s="39">
        <v>687295</v>
      </c>
      <c r="J260" s="51">
        <v>0</v>
      </c>
      <c r="K260" s="51">
        <v>0</v>
      </c>
      <c r="L260" s="39" t="s">
        <v>19</v>
      </c>
      <c r="M260" s="39" t="s">
        <v>19</v>
      </c>
      <c r="N260" s="39">
        <v>0</v>
      </c>
      <c r="O260" s="39">
        <v>0</v>
      </c>
      <c r="P260" s="52">
        <v>0</v>
      </c>
    </row>
    <row r="261" spans="1:16" ht="31.2" outlineLevel="1" x14ac:dyDescent="0.3">
      <c r="A261" s="36">
        <v>247</v>
      </c>
      <c r="B261" s="11" t="s">
        <v>40</v>
      </c>
      <c r="C261" s="74" t="s">
        <v>50</v>
      </c>
      <c r="D261" s="74" t="s">
        <v>380</v>
      </c>
      <c r="E261" s="6">
        <v>1273436.58</v>
      </c>
      <c r="F261" s="39">
        <v>0</v>
      </c>
      <c r="G261" s="39">
        <v>0</v>
      </c>
      <c r="H261" s="39">
        <v>824</v>
      </c>
      <c r="I261" s="39">
        <v>1273436.58</v>
      </c>
      <c r="J261" s="51">
        <v>0</v>
      </c>
      <c r="K261" s="51">
        <v>0</v>
      </c>
      <c r="L261" s="39" t="s">
        <v>19</v>
      </c>
      <c r="M261" s="39" t="s">
        <v>19</v>
      </c>
      <c r="N261" s="39">
        <v>0</v>
      </c>
      <c r="O261" s="39">
        <v>0</v>
      </c>
      <c r="P261" s="52">
        <v>0</v>
      </c>
    </row>
    <row r="262" spans="1:16" ht="31.2" outlineLevel="1" x14ac:dyDescent="0.3">
      <c r="A262" s="36">
        <v>248</v>
      </c>
      <c r="B262" s="11" t="s">
        <v>40</v>
      </c>
      <c r="C262" s="74" t="s">
        <v>50</v>
      </c>
      <c r="D262" s="74" t="s">
        <v>381</v>
      </c>
      <c r="E262" s="6">
        <v>1817838</v>
      </c>
      <c r="F262" s="39">
        <v>0</v>
      </c>
      <c r="G262" s="39">
        <v>0</v>
      </c>
      <c r="H262" s="39">
        <v>368.3</v>
      </c>
      <c r="I262" s="39">
        <v>1817838</v>
      </c>
      <c r="J262" s="51">
        <v>0</v>
      </c>
      <c r="K262" s="51">
        <v>0</v>
      </c>
      <c r="L262" s="39" t="s">
        <v>19</v>
      </c>
      <c r="M262" s="39" t="s">
        <v>19</v>
      </c>
      <c r="N262" s="39">
        <v>0</v>
      </c>
      <c r="O262" s="39">
        <v>0</v>
      </c>
      <c r="P262" s="52">
        <v>0</v>
      </c>
    </row>
    <row r="263" spans="1:16" outlineLevel="1" x14ac:dyDescent="0.3">
      <c r="A263" s="36">
        <v>249</v>
      </c>
      <c r="B263" s="11" t="s">
        <v>40</v>
      </c>
      <c r="C263" s="74" t="s">
        <v>50</v>
      </c>
      <c r="D263" s="74" t="s">
        <v>382</v>
      </c>
      <c r="E263" s="6">
        <v>583495</v>
      </c>
      <c r="F263" s="39">
        <v>0</v>
      </c>
      <c r="G263" s="39">
        <v>0</v>
      </c>
      <c r="H263" s="39">
        <v>480.24</v>
      </c>
      <c r="I263" s="39">
        <v>583495</v>
      </c>
      <c r="J263" s="51">
        <v>0</v>
      </c>
      <c r="K263" s="51">
        <v>0</v>
      </c>
      <c r="L263" s="39" t="s">
        <v>19</v>
      </c>
      <c r="M263" s="39" t="s">
        <v>19</v>
      </c>
      <c r="N263" s="39">
        <v>0</v>
      </c>
      <c r="O263" s="39">
        <v>0</v>
      </c>
      <c r="P263" s="52">
        <v>0</v>
      </c>
    </row>
    <row r="264" spans="1:16" outlineLevel="1" x14ac:dyDescent="0.3">
      <c r="A264" s="36">
        <v>250</v>
      </c>
      <c r="B264" s="11" t="s">
        <v>40</v>
      </c>
      <c r="C264" s="74" t="s">
        <v>50</v>
      </c>
      <c r="D264" s="74" t="s">
        <v>383</v>
      </c>
      <c r="E264" s="6">
        <v>1147857.49</v>
      </c>
      <c r="F264" s="39">
        <v>0</v>
      </c>
      <c r="G264" s="39">
        <v>0</v>
      </c>
      <c r="H264" s="39">
        <v>537.16</v>
      </c>
      <c r="I264" s="39">
        <v>1147857.49</v>
      </c>
      <c r="J264" s="51">
        <v>0</v>
      </c>
      <c r="K264" s="51">
        <v>0</v>
      </c>
      <c r="L264" s="39" t="s">
        <v>19</v>
      </c>
      <c r="M264" s="39" t="s">
        <v>19</v>
      </c>
      <c r="N264" s="39">
        <v>0</v>
      </c>
      <c r="O264" s="39">
        <v>0</v>
      </c>
      <c r="P264" s="52">
        <v>0</v>
      </c>
    </row>
    <row r="265" spans="1:16" outlineLevel="1" x14ac:dyDescent="0.3">
      <c r="A265" s="36">
        <v>251</v>
      </c>
      <c r="B265" s="11" t="s">
        <v>40</v>
      </c>
      <c r="C265" s="74" t="s">
        <v>50</v>
      </c>
      <c r="D265" s="74" t="s">
        <v>384</v>
      </c>
      <c r="E265" s="6">
        <v>934049.87</v>
      </c>
      <c r="F265" s="39">
        <v>0</v>
      </c>
      <c r="G265" s="39">
        <v>0</v>
      </c>
      <c r="H265" s="39">
        <v>512.95000000000005</v>
      </c>
      <c r="I265" s="39">
        <v>934049.87</v>
      </c>
      <c r="J265" s="51">
        <v>0</v>
      </c>
      <c r="K265" s="51">
        <v>0</v>
      </c>
      <c r="L265" s="39" t="s">
        <v>19</v>
      </c>
      <c r="M265" s="39" t="s">
        <v>19</v>
      </c>
      <c r="N265" s="39">
        <v>0</v>
      </c>
      <c r="O265" s="39">
        <v>0</v>
      </c>
      <c r="P265" s="52">
        <v>0</v>
      </c>
    </row>
    <row r="266" spans="1:16" outlineLevel="1" x14ac:dyDescent="0.3">
      <c r="A266" s="36">
        <v>252</v>
      </c>
      <c r="B266" s="11" t="s">
        <v>40</v>
      </c>
      <c r="C266" s="74" t="s">
        <v>50</v>
      </c>
      <c r="D266" s="74" t="s">
        <v>385</v>
      </c>
      <c r="E266" s="6">
        <v>949073.64</v>
      </c>
      <c r="F266" s="39">
        <v>0</v>
      </c>
      <c r="G266" s="39">
        <v>0</v>
      </c>
      <c r="H266" s="39">
        <v>379</v>
      </c>
      <c r="I266" s="39">
        <v>949073.64</v>
      </c>
      <c r="J266" s="51">
        <v>0</v>
      </c>
      <c r="K266" s="51">
        <v>0</v>
      </c>
      <c r="L266" s="39" t="s">
        <v>19</v>
      </c>
      <c r="M266" s="39" t="s">
        <v>19</v>
      </c>
      <c r="N266" s="39">
        <v>0</v>
      </c>
      <c r="O266" s="39">
        <v>0</v>
      </c>
      <c r="P266" s="52">
        <v>0</v>
      </c>
    </row>
    <row r="267" spans="1:16" outlineLevel="1" x14ac:dyDescent="0.3">
      <c r="A267" s="36">
        <v>253</v>
      </c>
      <c r="B267" s="11" t="s">
        <v>40</v>
      </c>
      <c r="C267" s="74" t="s">
        <v>50</v>
      </c>
      <c r="D267" s="74" t="s">
        <v>218</v>
      </c>
      <c r="E267" s="6">
        <v>515712</v>
      </c>
      <c r="F267" s="39">
        <v>0</v>
      </c>
      <c r="G267" s="39">
        <v>0</v>
      </c>
      <c r="H267" s="39">
        <v>307</v>
      </c>
      <c r="I267" s="39">
        <v>515712</v>
      </c>
      <c r="J267" s="51">
        <v>0</v>
      </c>
      <c r="K267" s="51">
        <v>0</v>
      </c>
      <c r="L267" s="39" t="s">
        <v>19</v>
      </c>
      <c r="M267" s="39" t="s">
        <v>19</v>
      </c>
      <c r="N267" s="39">
        <v>0</v>
      </c>
      <c r="O267" s="39">
        <v>0</v>
      </c>
      <c r="P267" s="52">
        <v>0</v>
      </c>
    </row>
    <row r="268" spans="1:16" outlineLevel="1" x14ac:dyDescent="0.3">
      <c r="A268" s="36">
        <v>254</v>
      </c>
      <c r="B268" s="11" t="s">
        <v>40</v>
      </c>
      <c r="C268" s="74" t="s">
        <v>50</v>
      </c>
      <c r="D268" s="74" t="s">
        <v>386</v>
      </c>
      <c r="E268" s="6">
        <v>778279</v>
      </c>
      <c r="F268" s="39">
        <v>0</v>
      </c>
      <c r="G268" s="39">
        <v>0</v>
      </c>
      <c r="H268" s="39">
        <v>413.9</v>
      </c>
      <c r="I268" s="39">
        <v>778279</v>
      </c>
      <c r="J268" s="51">
        <v>0</v>
      </c>
      <c r="K268" s="51">
        <v>0</v>
      </c>
      <c r="L268" s="39" t="s">
        <v>19</v>
      </c>
      <c r="M268" s="39" t="s">
        <v>19</v>
      </c>
      <c r="N268" s="39">
        <v>0</v>
      </c>
      <c r="O268" s="39">
        <v>0</v>
      </c>
      <c r="P268" s="52">
        <v>0</v>
      </c>
    </row>
    <row r="269" spans="1:16" outlineLevel="1" x14ac:dyDescent="0.3">
      <c r="A269" s="36">
        <v>255</v>
      </c>
      <c r="B269" s="11" t="s">
        <v>40</v>
      </c>
      <c r="C269" s="74" t="s">
        <v>50</v>
      </c>
      <c r="D269" s="74" t="s">
        <v>308</v>
      </c>
      <c r="E269" s="6">
        <v>1271036</v>
      </c>
      <c r="F269" s="39">
        <v>0</v>
      </c>
      <c r="G269" s="39">
        <v>0</v>
      </c>
      <c r="H269" s="39">
        <v>622.16</v>
      </c>
      <c r="I269" s="39">
        <v>1271036</v>
      </c>
      <c r="J269" s="51">
        <v>0</v>
      </c>
      <c r="K269" s="51">
        <v>0</v>
      </c>
      <c r="L269" s="39" t="s">
        <v>19</v>
      </c>
      <c r="M269" s="39" t="s">
        <v>19</v>
      </c>
      <c r="N269" s="39">
        <v>0</v>
      </c>
      <c r="O269" s="39">
        <v>0</v>
      </c>
      <c r="P269" s="52">
        <v>0</v>
      </c>
    </row>
    <row r="270" spans="1:16" outlineLevel="1" x14ac:dyDescent="0.3">
      <c r="A270" s="36">
        <v>256</v>
      </c>
      <c r="B270" s="11" t="s">
        <v>40</v>
      </c>
      <c r="C270" s="74" t="s">
        <v>50</v>
      </c>
      <c r="D270" s="74" t="s">
        <v>387</v>
      </c>
      <c r="E270" s="6">
        <v>905176.93</v>
      </c>
      <c r="F270" s="39">
        <v>0</v>
      </c>
      <c r="G270" s="39">
        <v>0</v>
      </c>
      <c r="H270" s="39">
        <v>849.52</v>
      </c>
      <c r="I270" s="39">
        <v>905176.93</v>
      </c>
      <c r="J270" s="51">
        <v>0</v>
      </c>
      <c r="K270" s="51">
        <v>0</v>
      </c>
      <c r="L270" s="39" t="s">
        <v>19</v>
      </c>
      <c r="M270" s="39" t="s">
        <v>19</v>
      </c>
      <c r="N270" s="39">
        <v>0</v>
      </c>
      <c r="O270" s="39">
        <v>0</v>
      </c>
      <c r="P270" s="52">
        <v>0</v>
      </c>
    </row>
    <row r="271" spans="1:16" outlineLevel="1" x14ac:dyDescent="0.3">
      <c r="A271" s="36">
        <v>257</v>
      </c>
      <c r="B271" s="11" t="s">
        <v>40</v>
      </c>
      <c r="C271" s="74" t="s">
        <v>50</v>
      </c>
      <c r="D271" s="74" t="s">
        <v>219</v>
      </c>
      <c r="E271" s="6">
        <v>1275824.6100000001</v>
      </c>
      <c r="F271" s="39">
        <v>0</v>
      </c>
      <c r="G271" s="39">
        <v>0</v>
      </c>
      <c r="H271" s="39">
        <v>335.65</v>
      </c>
      <c r="I271" s="39">
        <v>1275824.6100000001</v>
      </c>
      <c r="J271" s="51">
        <v>0</v>
      </c>
      <c r="K271" s="51">
        <v>0</v>
      </c>
      <c r="L271" s="39" t="s">
        <v>19</v>
      </c>
      <c r="M271" s="39" t="s">
        <v>19</v>
      </c>
      <c r="N271" s="39">
        <v>94</v>
      </c>
      <c r="O271" s="39">
        <v>0</v>
      </c>
      <c r="P271" s="52">
        <v>0</v>
      </c>
    </row>
    <row r="272" spans="1:16" ht="31.2" outlineLevel="1" x14ac:dyDescent="0.3">
      <c r="A272" s="36">
        <v>258</v>
      </c>
      <c r="B272" s="11" t="s">
        <v>40</v>
      </c>
      <c r="C272" s="74" t="s">
        <v>50</v>
      </c>
      <c r="D272" s="74" t="s">
        <v>220</v>
      </c>
      <c r="E272" s="6">
        <v>622984</v>
      </c>
      <c r="F272" s="39">
        <v>0</v>
      </c>
      <c r="G272" s="39">
        <v>0</v>
      </c>
      <c r="H272" s="39">
        <v>326.97000000000003</v>
      </c>
      <c r="I272" s="39">
        <v>622984</v>
      </c>
      <c r="J272" s="51">
        <v>0</v>
      </c>
      <c r="K272" s="51">
        <v>0</v>
      </c>
      <c r="L272" s="39" t="s">
        <v>19</v>
      </c>
      <c r="M272" s="39" t="s">
        <v>19</v>
      </c>
      <c r="N272" s="39">
        <v>0</v>
      </c>
      <c r="O272" s="39">
        <v>0</v>
      </c>
      <c r="P272" s="52">
        <v>0</v>
      </c>
    </row>
    <row r="273" spans="1:16" ht="31.2" outlineLevel="1" x14ac:dyDescent="0.3">
      <c r="A273" s="36">
        <v>259</v>
      </c>
      <c r="B273" s="11" t="s">
        <v>40</v>
      </c>
      <c r="C273" s="74" t="s">
        <v>50</v>
      </c>
      <c r="D273" s="74" t="s">
        <v>459</v>
      </c>
      <c r="E273" s="6">
        <v>1566925.65</v>
      </c>
      <c r="F273" s="39">
        <v>0</v>
      </c>
      <c r="G273" s="39">
        <v>0</v>
      </c>
      <c r="H273" s="39">
        <v>1015</v>
      </c>
      <c r="I273" s="39">
        <v>1566925.65</v>
      </c>
      <c r="J273" s="51">
        <v>0</v>
      </c>
      <c r="K273" s="51">
        <v>0</v>
      </c>
      <c r="L273" s="39" t="s">
        <v>19</v>
      </c>
      <c r="M273" s="39" t="s">
        <v>19</v>
      </c>
      <c r="N273" s="39">
        <v>0</v>
      </c>
      <c r="O273" s="39">
        <v>0</v>
      </c>
      <c r="P273" s="52">
        <v>0</v>
      </c>
    </row>
    <row r="274" spans="1:16" outlineLevel="1" x14ac:dyDescent="0.3">
      <c r="A274" s="36">
        <v>260</v>
      </c>
      <c r="B274" s="11" t="s">
        <v>40</v>
      </c>
      <c r="C274" s="74" t="s">
        <v>50</v>
      </c>
      <c r="D274" s="74" t="s">
        <v>388</v>
      </c>
      <c r="E274" s="6">
        <v>289130.76</v>
      </c>
      <c r="F274" s="39">
        <v>0</v>
      </c>
      <c r="G274" s="39">
        <v>0</v>
      </c>
      <c r="H274" s="39">
        <v>171</v>
      </c>
      <c r="I274" s="39">
        <v>289130.76</v>
      </c>
      <c r="J274" s="51">
        <v>0</v>
      </c>
      <c r="K274" s="51">
        <v>0</v>
      </c>
      <c r="L274" s="39" t="s">
        <v>19</v>
      </c>
      <c r="M274" s="39" t="s">
        <v>19</v>
      </c>
      <c r="N274" s="39">
        <v>0</v>
      </c>
      <c r="O274" s="39">
        <v>0</v>
      </c>
      <c r="P274" s="52">
        <v>0</v>
      </c>
    </row>
    <row r="275" spans="1:16" ht="31.2" outlineLevel="1" x14ac:dyDescent="0.3">
      <c r="A275" s="36">
        <v>261</v>
      </c>
      <c r="B275" s="11" t="s">
        <v>40</v>
      </c>
      <c r="C275" s="74" t="s">
        <v>50</v>
      </c>
      <c r="D275" s="74" t="s">
        <v>293</v>
      </c>
      <c r="E275" s="6">
        <v>768767</v>
      </c>
      <c r="F275" s="39">
        <v>0</v>
      </c>
      <c r="G275" s="39">
        <v>0</v>
      </c>
      <c r="H275" s="39">
        <v>643.73</v>
      </c>
      <c r="I275" s="39">
        <v>768767</v>
      </c>
      <c r="J275" s="51">
        <v>0</v>
      </c>
      <c r="K275" s="51">
        <v>0</v>
      </c>
      <c r="L275" s="39" t="s">
        <v>19</v>
      </c>
      <c r="M275" s="39" t="s">
        <v>19</v>
      </c>
      <c r="N275" s="39">
        <v>0</v>
      </c>
      <c r="O275" s="39">
        <v>0</v>
      </c>
      <c r="P275" s="52">
        <v>0</v>
      </c>
    </row>
    <row r="276" spans="1:16" outlineLevel="1" x14ac:dyDescent="0.3">
      <c r="A276" s="36">
        <v>262</v>
      </c>
      <c r="B276" s="11" t="s">
        <v>40</v>
      </c>
      <c r="C276" s="74" t="s">
        <v>50</v>
      </c>
      <c r="D276" s="74" t="s">
        <v>389</v>
      </c>
      <c r="E276" s="6">
        <v>482510.38</v>
      </c>
      <c r="F276" s="39">
        <v>0</v>
      </c>
      <c r="G276" s="39">
        <v>0</v>
      </c>
      <c r="H276" s="39">
        <v>370</v>
      </c>
      <c r="I276" s="39">
        <v>482510.38</v>
      </c>
      <c r="J276" s="51">
        <v>0</v>
      </c>
      <c r="K276" s="51">
        <v>0</v>
      </c>
      <c r="L276" s="39" t="s">
        <v>19</v>
      </c>
      <c r="M276" s="39" t="s">
        <v>19</v>
      </c>
      <c r="N276" s="39">
        <v>0</v>
      </c>
      <c r="O276" s="39">
        <v>0</v>
      </c>
      <c r="P276" s="52">
        <v>0</v>
      </c>
    </row>
    <row r="277" spans="1:16" outlineLevel="1" x14ac:dyDescent="0.3">
      <c r="A277" s="36">
        <v>263</v>
      </c>
      <c r="B277" s="11" t="s">
        <v>40</v>
      </c>
      <c r="C277" s="74" t="s">
        <v>50</v>
      </c>
      <c r="D277" s="74" t="s">
        <v>390</v>
      </c>
      <c r="E277" s="6">
        <v>612646</v>
      </c>
      <c r="F277" s="39">
        <v>0</v>
      </c>
      <c r="G277" s="39">
        <v>0</v>
      </c>
      <c r="H277" s="39">
        <v>441</v>
      </c>
      <c r="I277" s="39">
        <v>612646</v>
      </c>
      <c r="J277" s="51">
        <v>0</v>
      </c>
      <c r="K277" s="51">
        <v>0</v>
      </c>
      <c r="L277" s="39" t="s">
        <v>19</v>
      </c>
      <c r="M277" s="39" t="s">
        <v>19</v>
      </c>
      <c r="N277" s="39">
        <v>0</v>
      </c>
      <c r="O277" s="39">
        <v>0</v>
      </c>
      <c r="P277" s="52">
        <v>0</v>
      </c>
    </row>
    <row r="278" spans="1:16" outlineLevel="1" x14ac:dyDescent="0.3">
      <c r="A278" s="36">
        <v>264</v>
      </c>
      <c r="B278" s="11" t="s">
        <v>40</v>
      </c>
      <c r="C278" s="74" t="s">
        <v>50</v>
      </c>
      <c r="D278" s="74" t="s">
        <v>391</v>
      </c>
      <c r="E278" s="6">
        <v>495510</v>
      </c>
      <c r="F278" s="39">
        <v>0</v>
      </c>
      <c r="G278" s="39">
        <v>0</v>
      </c>
      <c r="H278" s="39">
        <v>213.86</v>
      </c>
      <c r="I278" s="39">
        <v>495510</v>
      </c>
      <c r="J278" s="51">
        <v>0</v>
      </c>
      <c r="K278" s="51">
        <v>0</v>
      </c>
      <c r="L278" s="39" t="s">
        <v>19</v>
      </c>
      <c r="M278" s="39" t="s">
        <v>19</v>
      </c>
      <c r="N278" s="39">
        <v>0</v>
      </c>
      <c r="O278" s="39">
        <v>0</v>
      </c>
      <c r="P278" s="52">
        <v>0</v>
      </c>
    </row>
    <row r="279" spans="1:16" outlineLevel="1" x14ac:dyDescent="0.3">
      <c r="A279" s="36">
        <v>265</v>
      </c>
      <c r="B279" s="11" t="s">
        <v>40</v>
      </c>
      <c r="C279" s="74" t="s">
        <v>50</v>
      </c>
      <c r="D279" s="74" t="s">
        <v>221</v>
      </c>
      <c r="E279" s="6">
        <v>955322.56</v>
      </c>
      <c r="F279" s="39">
        <v>0</v>
      </c>
      <c r="G279" s="39">
        <v>0</v>
      </c>
      <c r="H279" s="39">
        <v>926</v>
      </c>
      <c r="I279" s="39">
        <v>955322.56</v>
      </c>
      <c r="J279" s="51">
        <v>0</v>
      </c>
      <c r="K279" s="51">
        <v>0</v>
      </c>
      <c r="L279" s="39" t="s">
        <v>19</v>
      </c>
      <c r="M279" s="39" t="s">
        <v>19</v>
      </c>
      <c r="N279" s="39">
        <v>0</v>
      </c>
      <c r="O279" s="39">
        <v>0</v>
      </c>
      <c r="P279" s="52">
        <v>0</v>
      </c>
    </row>
    <row r="280" spans="1:16" outlineLevel="1" x14ac:dyDescent="0.3">
      <c r="A280" s="36">
        <v>266</v>
      </c>
      <c r="B280" s="11" t="s">
        <v>40</v>
      </c>
      <c r="C280" s="74" t="s">
        <v>50</v>
      </c>
      <c r="D280" s="74" t="s">
        <v>460</v>
      </c>
      <c r="E280" s="6">
        <v>371467.86</v>
      </c>
      <c r="F280" s="39">
        <v>0</v>
      </c>
      <c r="G280" s="39">
        <v>0</v>
      </c>
      <c r="H280" s="39">
        <v>157.30000000000001</v>
      </c>
      <c r="I280" s="39">
        <v>371467.86</v>
      </c>
      <c r="J280" s="51">
        <v>0</v>
      </c>
      <c r="K280" s="51">
        <v>0</v>
      </c>
      <c r="L280" s="39" t="s">
        <v>19</v>
      </c>
      <c r="M280" s="39" t="s">
        <v>19</v>
      </c>
      <c r="N280" s="39">
        <v>0</v>
      </c>
      <c r="O280" s="39">
        <v>0</v>
      </c>
      <c r="P280" s="52">
        <v>0</v>
      </c>
    </row>
    <row r="281" spans="1:16" outlineLevel="1" x14ac:dyDescent="0.3">
      <c r="A281" s="36">
        <v>267</v>
      </c>
      <c r="B281" s="11" t="s">
        <v>40</v>
      </c>
      <c r="C281" s="74" t="s">
        <v>50</v>
      </c>
      <c r="D281" s="74" t="s">
        <v>461</v>
      </c>
      <c r="E281" s="6">
        <v>464017.93</v>
      </c>
      <c r="F281" s="39">
        <v>0</v>
      </c>
      <c r="G281" s="39">
        <v>0</v>
      </c>
      <c r="H281" s="39">
        <v>283.73</v>
      </c>
      <c r="I281" s="39">
        <v>464017.93</v>
      </c>
      <c r="J281" s="51">
        <v>0</v>
      </c>
      <c r="K281" s="51">
        <v>0</v>
      </c>
      <c r="L281" s="39" t="s">
        <v>19</v>
      </c>
      <c r="M281" s="39" t="s">
        <v>19</v>
      </c>
      <c r="N281" s="39">
        <v>0</v>
      </c>
      <c r="O281" s="39">
        <v>0</v>
      </c>
      <c r="P281" s="52">
        <v>0</v>
      </c>
    </row>
    <row r="282" spans="1:16" outlineLevel="1" x14ac:dyDescent="0.3">
      <c r="A282" s="36">
        <v>268</v>
      </c>
      <c r="B282" s="11" t="s">
        <v>40</v>
      </c>
      <c r="C282" s="74" t="s">
        <v>50</v>
      </c>
      <c r="D282" s="74" t="s">
        <v>392</v>
      </c>
      <c r="E282" s="6">
        <v>1481781.75</v>
      </c>
      <c r="F282" s="39">
        <v>0</v>
      </c>
      <c r="G282" s="39">
        <v>0</v>
      </c>
      <c r="H282" s="39">
        <v>1091.0999999999999</v>
      </c>
      <c r="I282" s="39">
        <v>1481781.75</v>
      </c>
      <c r="J282" s="51">
        <v>0</v>
      </c>
      <c r="K282" s="51">
        <v>0</v>
      </c>
      <c r="L282" s="39" t="s">
        <v>19</v>
      </c>
      <c r="M282" s="39" t="s">
        <v>19</v>
      </c>
      <c r="N282" s="39">
        <v>0</v>
      </c>
      <c r="O282" s="39">
        <v>0</v>
      </c>
      <c r="P282" s="52">
        <v>0</v>
      </c>
    </row>
    <row r="283" spans="1:16" ht="31.2" outlineLevel="1" x14ac:dyDescent="0.3">
      <c r="A283" s="36">
        <v>269</v>
      </c>
      <c r="B283" s="11" t="s">
        <v>40</v>
      </c>
      <c r="C283" s="74" t="s">
        <v>50</v>
      </c>
      <c r="D283" s="74" t="s">
        <v>222</v>
      </c>
      <c r="E283" s="6">
        <v>536159</v>
      </c>
      <c r="F283" s="39">
        <v>0</v>
      </c>
      <c r="G283" s="39">
        <v>0</v>
      </c>
      <c r="H283" s="39">
        <v>397</v>
      </c>
      <c r="I283" s="39">
        <v>536159</v>
      </c>
      <c r="J283" s="51">
        <v>0</v>
      </c>
      <c r="K283" s="51">
        <v>0</v>
      </c>
      <c r="L283" s="39" t="s">
        <v>19</v>
      </c>
      <c r="M283" s="39" t="s">
        <v>19</v>
      </c>
      <c r="N283" s="39">
        <v>0</v>
      </c>
      <c r="O283" s="39">
        <v>0</v>
      </c>
      <c r="P283" s="52">
        <v>0</v>
      </c>
    </row>
    <row r="284" spans="1:16" outlineLevel="1" x14ac:dyDescent="0.3">
      <c r="A284" s="36">
        <v>270</v>
      </c>
      <c r="B284" s="11" t="s">
        <v>40</v>
      </c>
      <c r="C284" s="74" t="s">
        <v>50</v>
      </c>
      <c r="D284" s="74" t="s">
        <v>309</v>
      </c>
      <c r="E284" s="6">
        <v>785350.37</v>
      </c>
      <c r="F284" s="39">
        <v>0</v>
      </c>
      <c r="G284" s="39">
        <v>0</v>
      </c>
      <c r="H284" s="39">
        <v>715</v>
      </c>
      <c r="I284" s="39">
        <v>785350.37</v>
      </c>
      <c r="J284" s="51">
        <v>0</v>
      </c>
      <c r="K284" s="51">
        <v>0</v>
      </c>
      <c r="L284" s="39" t="s">
        <v>19</v>
      </c>
      <c r="M284" s="39" t="s">
        <v>19</v>
      </c>
      <c r="N284" s="39">
        <v>0</v>
      </c>
      <c r="O284" s="39">
        <v>0</v>
      </c>
      <c r="P284" s="52">
        <v>0</v>
      </c>
    </row>
    <row r="285" spans="1:16" outlineLevel="1" x14ac:dyDescent="0.3">
      <c r="A285" s="36">
        <v>271</v>
      </c>
      <c r="B285" s="11" t="s">
        <v>40</v>
      </c>
      <c r="C285" s="74" t="s">
        <v>50</v>
      </c>
      <c r="D285" s="74" t="s">
        <v>294</v>
      </c>
      <c r="E285" s="6">
        <v>1499761</v>
      </c>
      <c r="F285" s="39">
        <v>0</v>
      </c>
      <c r="G285" s="39">
        <v>0</v>
      </c>
      <c r="H285" s="39">
        <v>1078</v>
      </c>
      <c r="I285" s="39">
        <v>1499761</v>
      </c>
      <c r="J285" s="51">
        <v>0</v>
      </c>
      <c r="K285" s="51">
        <v>0</v>
      </c>
      <c r="L285" s="39" t="s">
        <v>19</v>
      </c>
      <c r="M285" s="39" t="s">
        <v>19</v>
      </c>
      <c r="N285" s="39">
        <v>0</v>
      </c>
      <c r="O285" s="39">
        <v>0</v>
      </c>
      <c r="P285" s="52">
        <v>0</v>
      </c>
    </row>
    <row r="286" spans="1:16" ht="31.2" outlineLevel="1" x14ac:dyDescent="0.3">
      <c r="A286" s="36">
        <v>272</v>
      </c>
      <c r="B286" s="11" t="s">
        <v>40</v>
      </c>
      <c r="C286" s="74" t="s">
        <v>50</v>
      </c>
      <c r="D286" s="74" t="s">
        <v>462</v>
      </c>
      <c r="E286" s="6">
        <v>655364.97</v>
      </c>
      <c r="F286" s="39">
        <v>0</v>
      </c>
      <c r="G286" s="39">
        <v>0</v>
      </c>
      <c r="H286" s="39">
        <v>293.55</v>
      </c>
      <c r="I286" s="39">
        <v>655364.97</v>
      </c>
      <c r="J286" s="51">
        <v>0</v>
      </c>
      <c r="K286" s="51">
        <v>0</v>
      </c>
      <c r="L286" s="39" t="s">
        <v>19</v>
      </c>
      <c r="M286" s="39" t="s">
        <v>19</v>
      </c>
      <c r="N286" s="39">
        <v>0</v>
      </c>
      <c r="O286" s="39">
        <v>0</v>
      </c>
      <c r="P286" s="52">
        <v>0</v>
      </c>
    </row>
    <row r="287" spans="1:16" outlineLevel="1" x14ac:dyDescent="0.3">
      <c r="A287" s="36">
        <v>273</v>
      </c>
      <c r="B287" s="11" t="s">
        <v>40</v>
      </c>
      <c r="C287" s="74" t="s">
        <v>50</v>
      </c>
      <c r="D287" s="74" t="s">
        <v>393</v>
      </c>
      <c r="E287" s="6">
        <v>857400</v>
      </c>
      <c r="F287" s="39">
        <v>0</v>
      </c>
      <c r="G287" s="39">
        <v>0</v>
      </c>
      <c r="H287" s="39">
        <v>519.83000000000004</v>
      </c>
      <c r="I287" s="39">
        <v>857400</v>
      </c>
      <c r="J287" s="51">
        <v>0</v>
      </c>
      <c r="K287" s="51">
        <v>0</v>
      </c>
      <c r="L287" s="39" t="s">
        <v>19</v>
      </c>
      <c r="M287" s="39" t="s">
        <v>19</v>
      </c>
      <c r="N287" s="39">
        <v>0</v>
      </c>
      <c r="O287" s="39">
        <v>0</v>
      </c>
      <c r="P287" s="52">
        <v>0</v>
      </c>
    </row>
    <row r="288" spans="1:16" outlineLevel="1" x14ac:dyDescent="0.3">
      <c r="A288" s="36">
        <v>274</v>
      </c>
      <c r="B288" s="11" t="s">
        <v>40</v>
      </c>
      <c r="C288" s="74" t="s">
        <v>50</v>
      </c>
      <c r="D288" s="74" t="s">
        <v>394</v>
      </c>
      <c r="E288" s="6">
        <v>841639</v>
      </c>
      <c r="F288" s="39">
        <v>0</v>
      </c>
      <c r="G288" s="39">
        <v>0</v>
      </c>
      <c r="H288" s="39">
        <v>376.1</v>
      </c>
      <c r="I288" s="39">
        <v>841639</v>
      </c>
      <c r="J288" s="51">
        <v>0</v>
      </c>
      <c r="K288" s="51">
        <v>0</v>
      </c>
      <c r="L288" s="39" t="s">
        <v>19</v>
      </c>
      <c r="M288" s="39" t="s">
        <v>19</v>
      </c>
      <c r="N288" s="39">
        <v>0</v>
      </c>
      <c r="O288" s="39">
        <v>0</v>
      </c>
      <c r="P288" s="52">
        <v>0</v>
      </c>
    </row>
    <row r="289" spans="1:16" outlineLevel="1" x14ac:dyDescent="0.3">
      <c r="A289" s="36">
        <v>275</v>
      </c>
      <c r="B289" s="11" t="s">
        <v>40</v>
      </c>
      <c r="C289" s="74" t="s">
        <v>50</v>
      </c>
      <c r="D289" s="74" t="s">
        <v>395</v>
      </c>
      <c r="E289" s="6">
        <v>1307132</v>
      </c>
      <c r="F289" s="39">
        <v>0</v>
      </c>
      <c r="G289" s="39">
        <v>0</v>
      </c>
      <c r="H289" s="39">
        <v>952</v>
      </c>
      <c r="I289" s="39">
        <v>1307132</v>
      </c>
      <c r="J289" s="51">
        <v>0</v>
      </c>
      <c r="K289" s="51">
        <v>0</v>
      </c>
      <c r="L289" s="39" t="s">
        <v>19</v>
      </c>
      <c r="M289" s="39" t="s">
        <v>19</v>
      </c>
      <c r="N289" s="39">
        <v>0</v>
      </c>
      <c r="O289" s="39">
        <v>0</v>
      </c>
      <c r="P289" s="52">
        <v>0</v>
      </c>
    </row>
    <row r="290" spans="1:16" outlineLevel="1" x14ac:dyDescent="0.3">
      <c r="A290" s="36">
        <v>276</v>
      </c>
      <c r="B290" s="11" t="s">
        <v>40</v>
      </c>
      <c r="C290" s="74" t="s">
        <v>50</v>
      </c>
      <c r="D290" s="74" t="s">
        <v>223</v>
      </c>
      <c r="E290" s="6">
        <v>652471.34</v>
      </c>
      <c r="F290" s="39">
        <v>0</v>
      </c>
      <c r="G290" s="39">
        <v>0</v>
      </c>
      <c r="H290" s="39">
        <v>313</v>
      </c>
      <c r="I290" s="39">
        <v>652471.34</v>
      </c>
      <c r="J290" s="51">
        <v>0</v>
      </c>
      <c r="K290" s="51">
        <v>0</v>
      </c>
      <c r="L290" s="39" t="s">
        <v>19</v>
      </c>
      <c r="M290" s="39" t="s">
        <v>19</v>
      </c>
      <c r="N290" s="39">
        <v>0</v>
      </c>
      <c r="O290" s="39">
        <v>0</v>
      </c>
      <c r="P290" s="52">
        <v>0</v>
      </c>
    </row>
    <row r="291" spans="1:16" outlineLevel="1" x14ac:dyDescent="0.3">
      <c r="A291" s="36">
        <v>277</v>
      </c>
      <c r="B291" s="11" t="s">
        <v>40</v>
      </c>
      <c r="C291" s="74" t="s">
        <v>50</v>
      </c>
      <c r="D291" s="74" t="s">
        <v>396</v>
      </c>
      <c r="E291" s="6">
        <v>473402.56</v>
      </c>
      <c r="F291" s="39">
        <v>0</v>
      </c>
      <c r="G291" s="39">
        <v>0</v>
      </c>
      <c r="H291" s="39">
        <v>293.55</v>
      </c>
      <c r="I291" s="39">
        <v>473402.56</v>
      </c>
      <c r="J291" s="51">
        <v>0</v>
      </c>
      <c r="K291" s="51">
        <v>0</v>
      </c>
      <c r="L291" s="39" t="s">
        <v>19</v>
      </c>
      <c r="M291" s="39" t="s">
        <v>19</v>
      </c>
      <c r="N291" s="39">
        <v>0</v>
      </c>
      <c r="O291" s="39">
        <v>0</v>
      </c>
      <c r="P291" s="52">
        <v>0</v>
      </c>
    </row>
    <row r="292" spans="1:16" outlineLevel="1" x14ac:dyDescent="0.3">
      <c r="A292" s="36">
        <v>278</v>
      </c>
      <c r="B292" s="11" t="s">
        <v>40</v>
      </c>
      <c r="C292" s="74" t="s">
        <v>50</v>
      </c>
      <c r="D292" s="74" t="s">
        <v>397</v>
      </c>
      <c r="E292" s="6">
        <v>673664</v>
      </c>
      <c r="F292" s="39">
        <v>0</v>
      </c>
      <c r="G292" s="39">
        <v>0</v>
      </c>
      <c r="H292" s="39">
        <v>290.26</v>
      </c>
      <c r="I292" s="39">
        <v>673664</v>
      </c>
      <c r="J292" s="51">
        <v>0</v>
      </c>
      <c r="K292" s="51">
        <v>0</v>
      </c>
      <c r="L292" s="39" t="s">
        <v>19</v>
      </c>
      <c r="M292" s="39" t="s">
        <v>19</v>
      </c>
      <c r="N292" s="39">
        <v>0</v>
      </c>
      <c r="O292" s="39">
        <v>0</v>
      </c>
      <c r="P292" s="52">
        <v>0</v>
      </c>
    </row>
    <row r="293" spans="1:16" outlineLevel="1" x14ac:dyDescent="0.3">
      <c r="A293" s="36">
        <v>279</v>
      </c>
      <c r="B293" s="11" t="s">
        <v>40</v>
      </c>
      <c r="C293" s="74" t="s">
        <v>50</v>
      </c>
      <c r="D293" s="74" t="s">
        <v>398</v>
      </c>
      <c r="E293" s="6">
        <v>845486</v>
      </c>
      <c r="F293" s="39">
        <v>0</v>
      </c>
      <c r="G293" s="39">
        <v>0</v>
      </c>
      <c r="H293" s="39">
        <v>283.8</v>
      </c>
      <c r="I293" s="39">
        <v>845486</v>
      </c>
      <c r="J293" s="51">
        <v>0</v>
      </c>
      <c r="K293" s="51">
        <v>0</v>
      </c>
      <c r="L293" s="39" t="s">
        <v>19</v>
      </c>
      <c r="M293" s="39" t="s">
        <v>19</v>
      </c>
      <c r="N293" s="39">
        <v>0</v>
      </c>
      <c r="O293" s="39">
        <v>0</v>
      </c>
      <c r="P293" s="52">
        <v>0</v>
      </c>
    </row>
    <row r="294" spans="1:16" outlineLevel="1" x14ac:dyDescent="0.3">
      <c r="A294" s="36">
        <v>280</v>
      </c>
      <c r="B294" s="11" t="s">
        <v>40</v>
      </c>
      <c r="C294" s="74" t="s">
        <v>50</v>
      </c>
      <c r="D294" s="74" t="s">
        <v>399</v>
      </c>
      <c r="E294" s="6">
        <v>426618.35</v>
      </c>
      <c r="F294" s="39">
        <v>0</v>
      </c>
      <c r="G294" s="39">
        <v>0</v>
      </c>
      <c r="H294" s="39">
        <v>180</v>
      </c>
      <c r="I294" s="39">
        <v>426618.35</v>
      </c>
      <c r="J294" s="51">
        <v>0</v>
      </c>
      <c r="K294" s="51">
        <v>0</v>
      </c>
      <c r="L294" s="39" t="s">
        <v>19</v>
      </c>
      <c r="M294" s="39" t="s">
        <v>19</v>
      </c>
      <c r="N294" s="39">
        <v>0</v>
      </c>
      <c r="O294" s="39">
        <v>0</v>
      </c>
      <c r="P294" s="52">
        <v>0</v>
      </c>
    </row>
    <row r="295" spans="1:16" outlineLevel="1" x14ac:dyDescent="0.3">
      <c r="A295" s="36">
        <v>281</v>
      </c>
      <c r="B295" s="11" t="s">
        <v>40</v>
      </c>
      <c r="C295" s="74" t="s">
        <v>50</v>
      </c>
      <c r="D295" s="74" t="s">
        <v>400</v>
      </c>
      <c r="E295" s="6">
        <v>374847</v>
      </c>
      <c r="F295" s="39">
        <v>0</v>
      </c>
      <c r="G295" s="39">
        <v>0</v>
      </c>
      <c r="H295" s="39">
        <v>220</v>
      </c>
      <c r="I295" s="39">
        <v>374847</v>
      </c>
      <c r="J295" s="51">
        <v>0</v>
      </c>
      <c r="K295" s="51">
        <v>0</v>
      </c>
      <c r="L295" s="39" t="s">
        <v>19</v>
      </c>
      <c r="M295" s="39" t="s">
        <v>19</v>
      </c>
      <c r="N295" s="39">
        <v>0</v>
      </c>
      <c r="O295" s="39">
        <v>0</v>
      </c>
      <c r="P295" s="52">
        <v>0</v>
      </c>
    </row>
    <row r="296" spans="1:16" outlineLevel="1" x14ac:dyDescent="0.3">
      <c r="A296" s="36">
        <v>282</v>
      </c>
      <c r="B296" s="11" t="s">
        <v>40</v>
      </c>
      <c r="C296" s="74" t="s">
        <v>50</v>
      </c>
      <c r="D296" s="74" t="s">
        <v>224</v>
      </c>
      <c r="E296" s="6">
        <v>1019657.49</v>
      </c>
      <c r="F296" s="39">
        <v>0</v>
      </c>
      <c r="G296" s="39">
        <v>0</v>
      </c>
      <c r="H296" s="39">
        <v>343.17</v>
      </c>
      <c r="I296" s="39">
        <v>1019657.49</v>
      </c>
      <c r="J296" s="51">
        <v>0</v>
      </c>
      <c r="K296" s="51">
        <v>0</v>
      </c>
      <c r="L296" s="39" t="s">
        <v>19</v>
      </c>
      <c r="M296" s="39" t="s">
        <v>19</v>
      </c>
      <c r="N296" s="39">
        <v>0</v>
      </c>
      <c r="O296" s="39">
        <v>0</v>
      </c>
      <c r="P296" s="52">
        <v>0</v>
      </c>
    </row>
    <row r="297" spans="1:16" outlineLevel="1" x14ac:dyDescent="0.3">
      <c r="A297" s="36">
        <v>283</v>
      </c>
      <c r="B297" s="11" t="s">
        <v>40</v>
      </c>
      <c r="C297" s="74" t="s">
        <v>50</v>
      </c>
      <c r="D297" s="74" t="s">
        <v>401</v>
      </c>
      <c r="E297" s="6">
        <v>675682.65</v>
      </c>
      <c r="F297" s="39">
        <v>0</v>
      </c>
      <c r="G297" s="39">
        <v>0</v>
      </c>
      <c r="H297" s="39">
        <v>317.3</v>
      </c>
      <c r="I297" s="39">
        <v>675682.65</v>
      </c>
      <c r="J297" s="51">
        <v>0</v>
      </c>
      <c r="K297" s="51">
        <v>0</v>
      </c>
      <c r="L297" s="39" t="s">
        <v>19</v>
      </c>
      <c r="M297" s="39" t="s">
        <v>19</v>
      </c>
      <c r="N297" s="39">
        <v>0</v>
      </c>
      <c r="O297" s="39">
        <v>0</v>
      </c>
      <c r="P297" s="52">
        <v>0</v>
      </c>
    </row>
    <row r="298" spans="1:16" outlineLevel="1" x14ac:dyDescent="0.3">
      <c r="A298" s="36">
        <v>284</v>
      </c>
      <c r="B298" s="11" t="s">
        <v>40</v>
      </c>
      <c r="C298" s="74" t="s">
        <v>50</v>
      </c>
      <c r="D298" s="74" t="s">
        <v>463</v>
      </c>
      <c r="E298" s="6">
        <v>610614.37</v>
      </c>
      <c r="F298" s="39">
        <v>0</v>
      </c>
      <c r="G298" s="39">
        <v>0</v>
      </c>
      <c r="H298" s="39">
        <v>376</v>
      </c>
      <c r="I298" s="39">
        <v>610614.37</v>
      </c>
      <c r="J298" s="51">
        <v>0</v>
      </c>
      <c r="K298" s="51">
        <v>0</v>
      </c>
      <c r="L298" s="39" t="s">
        <v>19</v>
      </c>
      <c r="M298" s="39" t="s">
        <v>19</v>
      </c>
      <c r="N298" s="39">
        <v>0</v>
      </c>
      <c r="O298" s="39">
        <v>0</v>
      </c>
      <c r="P298" s="52">
        <v>0</v>
      </c>
    </row>
    <row r="299" spans="1:16" outlineLevel="1" x14ac:dyDescent="0.3">
      <c r="A299" s="36">
        <v>285</v>
      </c>
      <c r="B299" s="11" t="s">
        <v>40</v>
      </c>
      <c r="C299" s="74" t="s">
        <v>50</v>
      </c>
      <c r="D299" s="74" t="s">
        <v>402</v>
      </c>
      <c r="E299" s="6">
        <v>554259.65</v>
      </c>
      <c r="F299" s="39">
        <v>0</v>
      </c>
      <c r="G299" s="39">
        <v>0</v>
      </c>
      <c r="H299" s="39">
        <v>355.37</v>
      </c>
      <c r="I299" s="39">
        <v>554259.65</v>
      </c>
      <c r="J299" s="51">
        <v>0</v>
      </c>
      <c r="K299" s="51">
        <v>0</v>
      </c>
      <c r="L299" s="39" t="s">
        <v>19</v>
      </c>
      <c r="M299" s="39" t="s">
        <v>19</v>
      </c>
      <c r="N299" s="39">
        <v>0</v>
      </c>
      <c r="O299" s="39">
        <v>0</v>
      </c>
      <c r="P299" s="52">
        <v>0</v>
      </c>
    </row>
    <row r="300" spans="1:16" outlineLevel="1" x14ac:dyDescent="0.3">
      <c r="A300" s="36">
        <v>286</v>
      </c>
      <c r="B300" s="11" t="s">
        <v>40</v>
      </c>
      <c r="C300" s="74" t="s">
        <v>50</v>
      </c>
      <c r="D300" s="74" t="s">
        <v>225</v>
      </c>
      <c r="E300" s="6">
        <v>769000</v>
      </c>
      <c r="F300" s="39">
        <v>0</v>
      </c>
      <c r="G300" s="39">
        <v>0</v>
      </c>
      <c r="H300" s="39">
        <v>368.44</v>
      </c>
      <c r="I300" s="39">
        <v>769000</v>
      </c>
      <c r="J300" s="51">
        <v>0</v>
      </c>
      <c r="K300" s="51">
        <v>0</v>
      </c>
      <c r="L300" s="39" t="s">
        <v>19</v>
      </c>
      <c r="M300" s="39" t="s">
        <v>19</v>
      </c>
      <c r="N300" s="39">
        <v>0</v>
      </c>
      <c r="O300" s="39">
        <v>0</v>
      </c>
      <c r="P300" s="52">
        <v>0</v>
      </c>
    </row>
    <row r="301" spans="1:16" outlineLevel="1" x14ac:dyDescent="0.3">
      <c r="A301" s="36">
        <v>287</v>
      </c>
      <c r="B301" s="11" t="s">
        <v>40</v>
      </c>
      <c r="C301" s="74" t="s">
        <v>50</v>
      </c>
      <c r="D301" s="74" t="s">
        <v>464</v>
      </c>
      <c r="E301" s="6">
        <v>498246.03</v>
      </c>
      <c r="F301" s="39">
        <v>0</v>
      </c>
      <c r="G301" s="39">
        <v>0</v>
      </c>
      <c r="H301" s="39">
        <v>256.60000000000002</v>
      </c>
      <c r="I301" s="39">
        <v>498246.03</v>
      </c>
      <c r="J301" s="51">
        <v>0</v>
      </c>
      <c r="K301" s="51">
        <v>0</v>
      </c>
      <c r="L301" s="39" t="s">
        <v>19</v>
      </c>
      <c r="M301" s="39" t="s">
        <v>19</v>
      </c>
      <c r="N301" s="39">
        <v>0</v>
      </c>
      <c r="O301" s="39">
        <v>0</v>
      </c>
      <c r="P301" s="52">
        <v>0</v>
      </c>
    </row>
    <row r="302" spans="1:16" outlineLevel="1" x14ac:dyDescent="0.3">
      <c r="A302" s="36">
        <v>288</v>
      </c>
      <c r="B302" s="11" t="s">
        <v>40</v>
      </c>
      <c r="C302" s="74" t="s">
        <v>50</v>
      </c>
      <c r="D302" s="74" t="s">
        <v>403</v>
      </c>
      <c r="E302" s="6">
        <v>315135.61</v>
      </c>
      <c r="F302" s="39">
        <v>0</v>
      </c>
      <c r="G302" s="39">
        <v>0</v>
      </c>
      <c r="H302" s="39">
        <v>208.8</v>
      </c>
      <c r="I302" s="39">
        <v>315135.61</v>
      </c>
      <c r="J302" s="51">
        <v>0</v>
      </c>
      <c r="K302" s="51">
        <v>0</v>
      </c>
      <c r="L302" s="39" t="s">
        <v>19</v>
      </c>
      <c r="M302" s="39" t="s">
        <v>19</v>
      </c>
      <c r="N302" s="39">
        <v>0</v>
      </c>
      <c r="O302" s="39">
        <v>0</v>
      </c>
      <c r="P302" s="52">
        <v>0</v>
      </c>
    </row>
    <row r="303" spans="1:16" outlineLevel="1" x14ac:dyDescent="0.3">
      <c r="A303" s="36">
        <v>289</v>
      </c>
      <c r="B303" s="11" t="s">
        <v>40</v>
      </c>
      <c r="C303" s="74" t="s">
        <v>50</v>
      </c>
      <c r="D303" s="74" t="s">
        <v>404</v>
      </c>
      <c r="E303" s="6">
        <v>132605.29</v>
      </c>
      <c r="F303" s="39">
        <v>0</v>
      </c>
      <c r="G303" s="39">
        <v>0</v>
      </c>
      <c r="H303" s="39">
        <v>0</v>
      </c>
      <c r="I303" s="39">
        <v>0</v>
      </c>
      <c r="J303" s="51">
        <v>0</v>
      </c>
      <c r="K303" s="51">
        <v>0</v>
      </c>
      <c r="L303" s="39">
        <v>264</v>
      </c>
      <c r="M303" s="39">
        <v>132605.29</v>
      </c>
      <c r="N303" s="39">
        <v>0</v>
      </c>
      <c r="O303" s="39">
        <v>0</v>
      </c>
      <c r="P303" s="52">
        <v>0</v>
      </c>
    </row>
    <row r="304" spans="1:16" ht="31.2" outlineLevel="1" x14ac:dyDescent="0.3">
      <c r="A304" s="36">
        <v>290</v>
      </c>
      <c r="B304" s="11" t="s">
        <v>40</v>
      </c>
      <c r="C304" s="74" t="s">
        <v>50</v>
      </c>
      <c r="D304" s="74" t="s">
        <v>465</v>
      </c>
      <c r="E304" s="6">
        <v>1476624.7</v>
      </c>
      <c r="F304" s="39">
        <v>0</v>
      </c>
      <c r="G304" s="39">
        <v>0</v>
      </c>
      <c r="H304" s="39">
        <v>0</v>
      </c>
      <c r="I304" s="39">
        <v>0</v>
      </c>
      <c r="J304" s="51">
        <v>0</v>
      </c>
      <c r="K304" s="51">
        <v>0</v>
      </c>
      <c r="L304" s="39">
        <v>932.8</v>
      </c>
      <c r="M304" s="39">
        <v>1476624.7</v>
      </c>
      <c r="N304" s="39">
        <v>0</v>
      </c>
      <c r="O304" s="39">
        <v>0</v>
      </c>
      <c r="P304" s="52">
        <v>0</v>
      </c>
    </row>
    <row r="305" spans="1:16" outlineLevel="1" x14ac:dyDescent="0.3">
      <c r="A305" s="36">
        <v>291</v>
      </c>
      <c r="B305" s="11" t="s">
        <v>40</v>
      </c>
      <c r="C305" s="74" t="s">
        <v>50</v>
      </c>
      <c r="D305" s="74" t="s">
        <v>405</v>
      </c>
      <c r="E305" s="6">
        <v>490260.76</v>
      </c>
      <c r="F305" s="39">
        <v>0</v>
      </c>
      <c r="G305" s="39">
        <v>0</v>
      </c>
      <c r="H305" s="39">
        <v>0</v>
      </c>
      <c r="I305" s="39">
        <v>0</v>
      </c>
      <c r="J305" s="51">
        <v>0</v>
      </c>
      <c r="K305" s="51">
        <v>0</v>
      </c>
      <c r="L305" s="39">
        <v>245</v>
      </c>
      <c r="M305" s="39">
        <v>490260.76</v>
      </c>
      <c r="N305" s="39">
        <v>0</v>
      </c>
      <c r="O305" s="39">
        <v>0</v>
      </c>
      <c r="P305" s="52">
        <v>0</v>
      </c>
    </row>
    <row r="306" spans="1:16" ht="31.2" outlineLevel="1" x14ac:dyDescent="0.3">
      <c r="A306" s="36">
        <v>292</v>
      </c>
      <c r="B306" s="11" t="s">
        <v>40</v>
      </c>
      <c r="C306" s="74" t="s">
        <v>50</v>
      </c>
      <c r="D306" s="74" t="s">
        <v>466</v>
      </c>
      <c r="E306" s="6">
        <v>778274</v>
      </c>
      <c r="F306" s="39">
        <v>0</v>
      </c>
      <c r="G306" s="39">
        <v>0</v>
      </c>
      <c r="H306" s="39">
        <v>0</v>
      </c>
      <c r="I306" s="39">
        <v>0</v>
      </c>
      <c r="J306" s="51">
        <v>0</v>
      </c>
      <c r="K306" s="51">
        <v>0</v>
      </c>
      <c r="L306" s="39">
        <v>363.5</v>
      </c>
      <c r="M306" s="39">
        <v>778274</v>
      </c>
      <c r="N306" s="39">
        <v>0</v>
      </c>
      <c r="O306" s="39">
        <v>0</v>
      </c>
      <c r="P306" s="52">
        <v>0</v>
      </c>
    </row>
    <row r="307" spans="1:16" ht="31.2" outlineLevel="1" x14ac:dyDescent="0.3">
      <c r="A307" s="36">
        <v>293</v>
      </c>
      <c r="B307" s="11" t="s">
        <v>40</v>
      </c>
      <c r="C307" s="74" t="s">
        <v>50</v>
      </c>
      <c r="D307" s="74" t="s">
        <v>467</v>
      </c>
      <c r="E307" s="6">
        <v>508527.48</v>
      </c>
      <c r="F307" s="39">
        <v>0</v>
      </c>
      <c r="G307" s="39">
        <v>0</v>
      </c>
      <c r="H307" s="39">
        <v>0</v>
      </c>
      <c r="I307" s="39">
        <v>0</v>
      </c>
      <c r="J307" s="51">
        <v>0</v>
      </c>
      <c r="K307" s="51">
        <v>0</v>
      </c>
      <c r="L307" s="39">
        <v>275</v>
      </c>
      <c r="M307" s="39">
        <v>508527.48</v>
      </c>
      <c r="N307" s="39">
        <v>0</v>
      </c>
      <c r="O307" s="39">
        <v>0</v>
      </c>
      <c r="P307" s="52">
        <v>0</v>
      </c>
    </row>
    <row r="308" spans="1:16" outlineLevel="1" x14ac:dyDescent="0.3">
      <c r="A308" s="36">
        <v>294</v>
      </c>
      <c r="B308" s="11" t="s">
        <v>40</v>
      </c>
      <c r="C308" s="74" t="s">
        <v>50</v>
      </c>
      <c r="D308" s="74" t="s">
        <v>468</v>
      </c>
      <c r="E308" s="6">
        <v>122568</v>
      </c>
      <c r="F308" s="39">
        <v>0</v>
      </c>
      <c r="G308" s="39">
        <v>0</v>
      </c>
      <c r="H308" s="39">
        <v>0</v>
      </c>
      <c r="I308" s="39">
        <v>0</v>
      </c>
      <c r="J308" s="51">
        <v>0</v>
      </c>
      <c r="K308" s="51">
        <v>0</v>
      </c>
      <c r="L308" s="39">
        <v>120</v>
      </c>
      <c r="M308" s="39">
        <v>122568</v>
      </c>
      <c r="N308" s="39">
        <v>0</v>
      </c>
      <c r="O308" s="39">
        <v>0</v>
      </c>
      <c r="P308" s="52">
        <v>0</v>
      </c>
    </row>
    <row r="309" spans="1:16" outlineLevel="1" x14ac:dyDescent="0.3">
      <c r="A309" s="36">
        <v>295</v>
      </c>
      <c r="B309" s="11" t="s">
        <v>40</v>
      </c>
      <c r="C309" s="74" t="s">
        <v>50</v>
      </c>
      <c r="D309" s="74" t="s">
        <v>146</v>
      </c>
      <c r="E309" s="6">
        <v>436867.08</v>
      </c>
      <c r="F309" s="39">
        <v>0</v>
      </c>
      <c r="G309" s="39">
        <v>0</v>
      </c>
      <c r="H309" s="39">
        <v>0</v>
      </c>
      <c r="I309" s="39">
        <v>0</v>
      </c>
      <c r="J309" s="51">
        <v>0</v>
      </c>
      <c r="K309" s="51">
        <v>0</v>
      </c>
      <c r="L309" s="39">
        <v>139</v>
      </c>
      <c r="M309" s="39">
        <v>436867.08</v>
      </c>
      <c r="N309" s="39">
        <v>0</v>
      </c>
      <c r="O309" s="39">
        <v>0</v>
      </c>
      <c r="P309" s="52">
        <v>0</v>
      </c>
    </row>
    <row r="310" spans="1:16" outlineLevel="1" x14ac:dyDescent="0.3">
      <c r="A310" s="36">
        <v>296</v>
      </c>
      <c r="B310" s="11" t="s">
        <v>40</v>
      </c>
      <c r="C310" s="74" t="s">
        <v>50</v>
      </c>
      <c r="D310" s="74" t="s">
        <v>406</v>
      </c>
      <c r="E310" s="6">
        <v>817325</v>
      </c>
      <c r="F310" s="39">
        <v>0</v>
      </c>
      <c r="G310" s="39">
        <v>0</v>
      </c>
      <c r="H310" s="39">
        <v>0</v>
      </c>
      <c r="I310" s="39">
        <v>0</v>
      </c>
      <c r="J310" s="51">
        <v>0</v>
      </c>
      <c r="K310" s="51">
        <v>0</v>
      </c>
      <c r="L310" s="39" t="s">
        <v>19</v>
      </c>
      <c r="M310" s="39" t="s">
        <v>19</v>
      </c>
      <c r="N310" s="39">
        <v>0</v>
      </c>
      <c r="O310" s="39">
        <v>817325</v>
      </c>
      <c r="P310" s="52">
        <v>0</v>
      </c>
    </row>
    <row r="311" spans="1:16" outlineLevel="1" x14ac:dyDescent="0.3">
      <c r="A311" s="36">
        <v>297</v>
      </c>
      <c r="B311" s="11" t="s">
        <v>40</v>
      </c>
      <c r="C311" s="74" t="s">
        <v>50</v>
      </c>
      <c r="D311" s="74" t="s">
        <v>407</v>
      </c>
      <c r="E311" s="6">
        <v>4251584</v>
      </c>
      <c r="F311" s="39">
        <v>0</v>
      </c>
      <c r="G311" s="39">
        <v>0</v>
      </c>
      <c r="H311" s="39">
        <v>0</v>
      </c>
      <c r="I311" s="39">
        <v>0</v>
      </c>
      <c r="J311" s="51">
        <v>3</v>
      </c>
      <c r="K311" s="51">
        <v>4251584</v>
      </c>
      <c r="L311" s="39" t="s">
        <v>19</v>
      </c>
      <c r="M311" s="39" t="s">
        <v>19</v>
      </c>
      <c r="N311" s="39">
        <v>0</v>
      </c>
      <c r="O311" s="39">
        <v>0</v>
      </c>
      <c r="P311" s="52">
        <v>0</v>
      </c>
    </row>
    <row r="312" spans="1:16" ht="31.2" outlineLevel="1" x14ac:dyDescent="0.3">
      <c r="A312" s="36">
        <v>298</v>
      </c>
      <c r="B312" s="11" t="s">
        <v>40</v>
      </c>
      <c r="C312" s="74" t="s">
        <v>50</v>
      </c>
      <c r="D312" s="74" t="s">
        <v>408</v>
      </c>
      <c r="E312" s="6">
        <v>4436460</v>
      </c>
      <c r="F312" s="39">
        <v>0</v>
      </c>
      <c r="G312" s="39">
        <v>0</v>
      </c>
      <c r="H312" s="39">
        <v>0</v>
      </c>
      <c r="I312" s="39">
        <v>0</v>
      </c>
      <c r="J312" s="51">
        <v>3</v>
      </c>
      <c r="K312" s="51">
        <v>4436460</v>
      </c>
      <c r="L312" s="39" t="s">
        <v>19</v>
      </c>
      <c r="M312" s="39" t="s">
        <v>19</v>
      </c>
      <c r="N312" s="39">
        <v>0</v>
      </c>
      <c r="O312" s="39">
        <v>0</v>
      </c>
      <c r="P312" s="52">
        <v>0</v>
      </c>
    </row>
    <row r="313" spans="1:16" ht="31.2" outlineLevel="1" x14ac:dyDescent="0.3">
      <c r="A313" s="36">
        <v>299</v>
      </c>
      <c r="B313" s="11" t="s">
        <v>40</v>
      </c>
      <c r="C313" s="74" t="s">
        <v>50</v>
      </c>
      <c r="D313" s="74" t="s">
        <v>409</v>
      </c>
      <c r="E313" s="6">
        <v>5942211</v>
      </c>
      <c r="F313" s="39">
        <v>0</v>
      </c>
      <c r="G313" s="39">
        <v>0</v>
      </c>
      <c r="H313" s="39">
        <v>0</v>
      </c>
      <c r="I313" s="39">
        <v>0</v>
      </c>
      <c r="J313" s="51">
        <v>4</v>
      </c>
      <c r="K313" s="51">
        <v>5942211</v>
      </c>
      <c r="L313" s="39" t="s">
        <v>19</v>
      </c>
      <c r="M313" s="39" t="s">
        <v>19</v>
      </c>
      <c r="N313" s="39">
        <v>0</v>
      </c>
      <c r="O313" s="39">
        <v>0</v>
      </c>
      <c r="P313" s="52">
        <v>0</v>
      </c>
    </row>
    <row r="314" spans="1:16" outlineLevel="1" x14ac:dyDescent="0.3">
      <c r="A314" s="36">
        <v>300</v>
      </c>
      <c r="B314" s="11" t="s">
        <v>40</v>
      </c>
      <c r="C314" s="74" t="s">
        <v>50</v>
      </c>
      <c r="D314" s="74" t="s">
        <v>410</v>
      </c>
      <c r="E314" s="6">
        <v>10264488</v>
      </c>
      <c r="F314" s="39">
        <v>0</v>
      </c>
      <c r="G314" s="39">
        <v>0</v>
      </c>
      <c r="H314" s="39">
        <v>0</v>
      </c>
      <c r="I314" s="39">
        <v>0</v>
      </c>
      <c r="J314" s="51">
        <v>8</v>
      </c>
      <c r="K314" s="51">
        <v>10264488</v>
      </c>
      <c r="L314" s="39" t="s">
        <v>19</v>
      </c>
      <c r="M314" s="39" t="s">
        <v>19</v>
      </c>
      <c r="N314" s="39">
        <v>0</v>
      </c>
      <c r="O314" s="39">
        <v>0</v>
      </c>
      <c r="P314" s="52">
        <v>0</v>
      </c>
    </row>
    <row r="315" spans="1:16" outlineLevel="1" x14ac:dyDescent="0.3">
      <c r="A315" s="36">
        <v>301</v>
      </c>
      <c r="B315" s="11" t="s">
        <v>40</v>
      </c>
      <c r="C315" s="74" t="s">
        <v>50</v>
      </c>
      <c r="D315" s="74" t="s">
        <v>411</v>
      </c>
      <c r="E315" s="6">
        <v>4400718</v>
      </c>
      <c r="F315" s="39">
        <v>0</v>
      </c>
      <c r="G315" s="39">
        <v>0</v>
      </c>
      <c r="H315" s="39">
        <v>0</v>
      </c>
      <c r="I315" s="39">
        <v>0</v>
      </c>
      <c r="J315" s="51">
        <v>3</v>
      </c>
      <c r="K315" s="51">
        <v>4400718</v>
      </c>
      <c r="L315" s="39" t="s">
        <v>19</v>
      </c>
      <c r="M315" s="39" t="s">
        <v>19</v>
      </c>
      <c r="N315" s="39">
        <v>0</v>
      </c>
      <c r="O315" s="39">
        <v>0</v>
      </c>
      <c r="P315" s="52">
        <v>0</v>
      </c>
    </row>
    <row r="316" spans="1:16" outlineLevel="1" x14ac:dyDescent="0.3">
      <c r="A316" s="36">
        <v>302</v>
      </c>
      <c r="B316" s="11" t="s">
        <v>40</v>
      </c>
      <c r="C316" s="74" t="s">
        <v>50</v>
      </c>
      <c r="D316" s="74" t="s">
        <v>469</v>
      </c>
      <c r="E316" s="6">
        <v>5514030</v>
      </c>
      <c r="F316" s="39">
        <v>0</v>
      </c>
      <c r="G316" s="39">
        <v>0</v>
      </c>
      <c r="H316" s="39">
        <v>0</v>
      </c>
      <c r="I316" s="39">
        <v>0</v>
      </c>
      <c r="J316" s="51">
        <v>4</v>
      </c>
      <c r="K316" s="51">
        <v>5514030</v>
      </c>
      <c r="L316" s="39" t="s">
        <v>19</v>
      </c>
      <c r="M316" s="39" t="s">
        <v>19</v>
      </c>
      <c r="N316" s="39">
        <v>0</v>
      </c>
      <c r="O316" s="39">
        <v>0</v>
      </c>
      <c r="P316" s="52">
        <v>0</v>
      </c>
    </row>
    <row r="317" spans="1:16" outlineLevel="1" x14ac:dyDescent="0.3">
      <c r="A317" s="36">
        <v>303</v>
      </c>
      <c r="B317" s="11" t="s">
        <v>40</v>
      </c>
      <c r="C317" s="74" t="s">
        <v>50</v>
      </c>
      <c r="D317" s="74" t="s">
        <v>470</v>
      </c>
      <c r="E317" s="6">
        <v>5514030</v>
      </c>
      <c r="F317" s="39">
        <v>0</v>
      </c>
      <c r="G317" s="39">
        <v>0</v>
      </c>
      <c r="H317" s="39">
        <v>0</v>
      </c>
      <c r="I317" s="39">
        <v>0</v>
      </c>
      <c r="J317" s="51">
        <v>4</v>
      </c>
      <c r="K317" s="51">
        <v>5514030</v>
      </c>
      <c r="L317" s="39" t="s">
        <v>19</v>
      </c>
      <c r="M317" s="39" t="s">
        <v>19</v>
      </c>
      <c r="N317" s="39">
        <v>0</v>
      </c>
      <c r="O317" s="39">
        <v>0</v>
      </c>
      <c r="P317" s="52">
        <v>0</v>
      </c>
    </row>
    <row r="318" spans="1:16" outlineLevel="1" x14ac:dyDescent="0.3">
      <c r="A318" s="36">
        <v>304</v>
      </c>
      <c r="B318" s="11" t="s">
        <v>40</v>
      </c>
      <c r="C318" s="74" t="s">
        <v>50</v>
      </c>
      <c r="D318" s="74" t="s">
        <v>147</v>
      </c>
      <c r="E318" s="6">
        <v>4242300</v>
      </c>
      <c r="F318" s="39">
        <v>0</v>
      </c>
      <c r="G318" s="39">
        <v>0</v>
      </c>
      <c r="H318" s="39">
        <v>0</v>
      </c>
      <c r="I318" s="39">
        <v>0</v>
      </c>
      <c r="J318" s="51">
        <v>3</v>
      </c>
      <c r="K318" s="51">
        <v>4242300</v>
      </c>
      <c r="L318" s="39" t="s">
        <v>19</v>
      </c>
      <c r="M318" s="39" t="s">
        <v>19</v>
      </c>
      <c r="N318" s="39">
        <v>0</v>
      </c>
      <c r="O318" s="39">
        <v>0</v>
      </c>
      <c r="P318" s="52">
        <v>0</v>
      </c>
    </row>
    <row r="319" spans="1:16" outlineLevel="1" x14ac:dyDescent="0.3">
      <c r="A319" s="36">
        <v>305</v>
      </c>
      <c r="B319" s="11" t="s">
        <v>40</v>
      </c>
      <c r="C319" s="74" t="s">
        <v>50</v>
      </c>
      <c r="D319" s="74" t="s">
        <v>471</v>
      </c>
      <c r="E319" s="6">
        <v>5589500</v>
      </c>
      <c r="F319" s="39">
        <v>0</v>
      </c>
      <c r="G319" s="39">
        <v>0</v>
      </c>
      <c r="H319" s="39">
        <v>0</v>
      </c>
      <c r="I319" s="39">
        <v>0</v>
      </c>
      <c r="J319" s="51">
        <v>4</v>
      </c>
      <c r="K319" s="51">
        <v>5589500</v>
      </c>
      <c r="L319" s="39" t="s">
        <v>19</v>
      </c>
      <c r="M319" s="39" t="s">
        <v>19</v>
      </c>
      <c r="N319" s="39">
        <v>0</v>
      </c>
      <c r="O319" s="39">
        <v>0</v>
      </c>
      <c r="P319" s="52">
        <v>0</v>
      </c>
    </row>
    <row r="320" spans="1:16" outlineLevel="1" x14ac:dyDescent="0.3">
      <c r="A320" s="36">
        <v>306</v>
      </c>
      <c r="B320" s="11" t="s">
        <v>40</v>
      </c>
      <c r="C320" s="74" t="s">
        <v>50</v>
      </c>
      <c r="D320" s="74" t="s">
        <v>93</v>
      </c>
      <c r="E320" s="6">
        <v>4256200</v>
      </c>
      <c r="F320" s="39">
        <v>0</v>
      </c>
      <c r="G320" s="39">
        <v>0</v>
      </c>
      <c r="H320" s="39">
        <v>0</v>
      </c>
      <c r="I320" s="39">
        <v>0</v>
      </c>
      <c r="J320" s="51">
        <v>3</v>
      </c>
      <c r="K320" s="51">
        <v>4256200</v>
      </c>
      <c r="L320" s="39" t="s">
        <v>19</v>
      </c>
      <c r="M320" s="39" t="s">
        <v>19</v>
      </c>
      <c r="N320" s="39">
        <v>0</v>
      </c>
      <c r="O320" s="39">
        <v>0</v>
      </c>
      <c r="P320" s="52">
        <v>0</v>
      </c>
    </row>
    <row r="321" spans="1:16" outlineLevel="1" x14ac:dyDescent="0.3">
      <c r="A321" s="36">
        <v>307</v>
      </c>
      <c r="B321" s="11" t="s">
        <v>40</v>
      </c>
      <c r="C321" s="74" t="s">
        <v>50</v>
      </c>
      <c r="D321" s="74" t="s">
        <v>412</v>
      </c>
      <c r="E321" s="6">
        <v>5616300</v>
      </c>
      <c r="F321" s="39">
        <v>0</v>
      </c>
      <c r="G321" s="39">
        <v>0</v>
      </c>
      <c r="H321" s="39">
        <v>0</v>
      </c>
      <c r="I321" s="39">
        <v>0</v>
      </c>
      <c r="J321" s="51">
        <v>4</v>
      </c>
      <c r="K321" s="51">
        <v>5616300</v>
      </c>
      <c r="L321" s="39" t="s">
        <v>19</v>
      </c>
      <c r="M321" s="39">
        <v>0</v>
      </c>
      <c r="N321" s="39">
        <v>0</v>
      </c>
      <c r="O321" s="39">
        <v>0</v>
      </c>
      <c r="P321" s="52">
        <v>0</v>
      </c>
    </row>
    <row r="322" spans="1:16" ht="31.2" outlineLevel="1" x14ac:dyDescent="0.3">
      <c r="A322" s="36">
        <v>308</v>
      </c>
      <c r="B322" s="11" t="s">
        <v>40</v>
      </c>
      <c r="C322" s="74" t="s">
        <v>50</v>
      </c>
      <c r="D322" s="74" t="s">
        <v>472</v>
      </c>
      <c r="E322" s="6">
        <v>4480930</v>
      </c>
      <c r="F322" s="39">
        <v>0</v>
      </c>
      <c r="G322" s="39">
        <v>0</v>
      </c>
      <c r="H322" s="39">
        <v>0</v>
      </c>
      <c r="I322" s="39">
        <v>0</v>
      </c>
      <c r="J322" s="51">
        <v>3</v>
      </c>
      <c r="K322" s="51">
        <v>4480930</v>
      </c>
      <c r="L322" s="39" t="s">
        <v>19</v>
      </c>
      <c r="M322" s="39" t="s">
        <v>19</v>
      </c>
      <c r="N322" s="39">
        <v>0</v>
      </c>
      <c r="O322" s="39">
        <v>0</v>
      </c>
      <c r="P322" s="52">
        <v>0</v>
      </c>
    </row>
    <row r="323" spans="1:16" outlineLevel="1" x14ac:dyDescent="0.3">
      <c r="A323" s="36">
        <v>309</v>
      </c>
      <c r="B323" s="11" t="s">
        <v>40</v>
      </c>
      <c r="C323" s="74" t="s">
        <v>50</v>
      </c>
      <c r="D323" s="74" t="s">
        <v>413</v>
      </c>
      <c r="E323" s="6">
        <v>2932945</v>
      </c>
      <c r="F323" s="39">
        <v>0</v>
      </c>
      <c r="G323" s="39">
        <v>0</v>
      </c>
      <c r="H323" s="39">
        <v>0</v>
      </c>
      <c r="I323" s="39">
        <v>0</v>
      </c>
      <c r="J323" s="51">
        <v>2</v>
      </c>
      <c r="K323" s="51">
        <v>2932945</v>
      </c>
      <c r="L323" s="39" t="s">
        <v>19</v>
      </c>
      <c r="M323" s="39" t="s">
        <v>19</v>
      </c>
      <c r="N323" s="39">
        <v>0</v>
      </c>
      <c r="O323" s="39">
        <v>0</v>
      </c>
      <c r="P323" s="52">
        <v>0</v>
      </c>
    </row>
    <row r="324" spans="1:16" outlineLevel="1" x14ac:dyDescent="0.3">
      <c r="A324" s="36">
        <v>310</v>
      </c>
      <c r="B324" s="11" t="s">
        <v>40</v>
      </c>
      <c r="C324" s="74" t="s">
        <v>50</v>
      </c>
      <c r="D324" s="74" t="s">
        <v>414</v>
      </c>
      <c r="E324" s="6">
        <v>2973990</v>
      </c>
      <c r="F324" s="39">
        <v>0</v>
      </c>
      <c r="G324" s="39">
        <v>0</v>
      </c>
      <c r="H324" s="39">
        <v>0</v>
      </c>
      <c r="I324" s="39">
        <v>0</v>
      </c>
      <c r="J324" s="51">
        <v>2</v>
      </c>
      <c r="K324" s="51">
        <v>2973990</v>
      </c>
      <c r="L324" s="39" t="s">
        <v>19</v>
      </c>
      <c r="M324" s="39" t="s">
        <v>19</v>
      </c>
      <c r="N324" s="39">
        <v>0</v>
      </c>
      <c r="O324" s="39">
        <v>0</v>
      </c>
      <c r="P324" s="52">
        <v>0</v>
      </c>
    </row>
    <row r="325" spans="1:16" outlineLevel="1" x14ac:dyDescent="0.3">
      <c r="A325" s="36">
        <v>311</v>
      </c>
      <c r="B325" s="11" t="s">
        <v>40</v>
      </c>
      <c r="C325" s="74" t="s">
        <v>50</v>
      </c>
      <c r="D325" s="74" t="s">
        <v>415</v>
      </c>
      <c r="E325" s="6">
        <v>2939500</v>
      </c>
      <c r="F325" s="39">
        <v>0</v>
      </c>
      <c r="G325" s="39">
        <v>0</v>
      </c>
      <c r="H325" s="39">
        <v>0</v>
      </c>
      <c r="I325" s="39">
        <v>0</v>
      </c>
      <c r="J325" s="51">
        <v>2</v>
      </c>
      <c r="K325" s="51">
        <v>2939500</v>
      </c>
      <c r="L325" s="39" t="s">
        <v>19</v>
      </c>
      <c r="M325" s="39" t="s">
        <v>19</v>
      </c>
      <c r="N325" s="39">
        <v>0</v>
      </c>
      <c r="O325" s="39">
        <v>0</v>
      </c>
      <c r="P325" s="52">
        <v>0</v>
      </c>
    </row>
    <row r="326" spans="1:16" outlineLevel="1" x14ac:dyDescent="0.3">
      <c r="A326" s="36">
        <v>312</v>
      </c>
      <c r="B326" s="11" t="s">
        <v>40</v>
      </c>
      <c r="C326" s="74" t="s">
        <v>50</v>
      </c>
      <c r="D326" s="74" t="s">
        <v>310</v>
      </c>
      <c r="E326" s="6">
        <v>4467500</v>
      </c>
      <c r="F326" s="39">
        <v>0</v>
      </c>
      <c r="G326" s="39">
        <v>0</v>
      </c>
      <c r="H326" s="39">
        <v>0</v>
      </c>
      <c r="I326" s="39">
        <v>0</v>
      </c>
      <c r="J326" s="51">
        <v>3</v>
      </c>
      <c r="K326" s="51">
        <v>4467500</v>
      </c>
      <c r="L326" s="39" t="s">
        <v>19</v>
      </c>
      <c r="M326" s="39" t="s">
        <v>19</v>
      </c>
      <c r="N326" s="39">
        <v>0</v>
      </c>
      <c r="O326" s="39">
        <v>0</v>
      </c>
      <c r="P326" s="52">
        <v>0</v>
      </c>
    </row>
    <row r="327" spans="1:16" outlineLevel="1" x14ac:dyDescent="0.3">
      <c r="A327" s="36">
        <v>313</v>
      </c>
      <c r="B327" s="11" t="s">
        <v>40</v>
      </c>
      <c r="C327" s="74" t="s">
        <v>50</v>
      </c>
      <c r="D327" s="74" t="s">
        <v>226</v>
      </c>
      <c r="E327" s="6">
        <v>440814</v>
      </c>
      <c r="F327" s="39">
        <v>0</v>
      </c>
      <c r="G327" s="39">
        <v>0</v>
      </c>
      <c r="H327" s="39">
        <v>0</v>
      </c>
      <c r="I327" s="39">
        <v>0</v>
      </c>
      <c r="J327" s="51">
        <v>0</v>
      </c>
      <c r="K327" s="51">
        <v>0</v>
      </c>
      <c r="L327" s="39">
        <v>85</v>
      </c>
      <c r="M327" s="39">
        <v>440814</v>
      </c>
      <c r="N327" s="39">
        <v>0</v>
      </c>
      <c r="O327" s="39">
        <v>0</v>
      </c>
      <c r="P327" s="52">
        <v>0</v>
      </c>
    </row>
    <row r="328" spans="1:16" ht="46.8" outlineLevel="1" x14ac:dyDescent="0.3">
      <c r="A328" s="36">
        <v>314</v>
      </c>
      <c r="B328" s="11" t="s">
        <v>40</v>
      </c>
      <c r="C328" s="74" t="s">
        <v>50</v>
      </c>
      <c r="D328" s="74" t="s">
        <v>473</v>
      </c>
      <c r="E328" s="6">
        <v>2028111.25</v>
      </c>
      <c r="F328" s="39">
        <v>0</v>
      </c>
      <c r="G328" s="39">
        <v>0</v>
      </c>
      <c r="H328" s="39">
        <v>0</v>
      </c>
      <c r="I328" s="39">
        <v>0</v>
      </c>
      <c r="J328" s="51">
        <v>0</v>
      </c>
      <c r="K328" s="51">
        <v>0</v>
      </c>
      <c r="L328" s="39">
        <v>982</v>
      </c>
      <c r="M328" s="39">
        <v>2028111.25</v>
      </c>
      <c r="N328" s="39">
        <v>0</v>
      </c>
      <c r="O328" s="39">
        <v>0</v>
      </c>
      <c r="P328" s="52">
        <v>0</v>
      </c>
    </row>
    <row r="329" spans="1:16" outlineLevel="1" x14ac:dyDescent="0.3">
      <c r="A329" s="36">
        <v>315</v>
      </c>
      <c r="B329" s="11" t="s">
        <v>40</v>
      </c>
      <c r="C329" s="74" t="s">
        <v>50</v>
      </c>
      <c r="D329" s="74" t="s">
        <v>474</v>
      </c>
      <c r="E329" s="6">
        <v>322172.71000000002</v>
      </c>
      <c r="F329" s="39">
        <v>0</v>
      </c>
      <c r="G329" s="39">
        <v>0</v>
      </c>
      <c r="H329" s="39">
        <v>0</v>
      </c>
      <c r="I329" s="39">
        <v>0</v>
      </c>
      <c r="J329" s="51">
        <v>0</v>
      </c>
      <c r="K329" s="51">
        <v>0</v>
      </c>
      <c r="L329" s="39">
        <v>157</v>
      </c>
      <c r="M329" s="39">
        <v>322172.71000000002</v>
      </c>
      <c r="N329" s="39">
        <v>0</v>
      </c>
      <c r="O329" s="39">
        <v>0</v>
      </c>
      <c r="P329" s="52">
        <v>0</v>
      </c>
    </row>
    <row r="330" spans="1:16" x14ac:dyDescent="0.3">
      <c r="A330" s="36">
        <v>316</v>
      </c>
      <c r="B330" s="5"/>
      <c r="C330" s="94" t="s">
        <v>583</v>
      </c>
      <c r="D330" s="94"/>
      <c r="E330" s="8">
        <v>285445546.94</v>
      </c>
      <c r="F330" s="8">
        <v>0</v>
      </c>
      <c r="G330" s="8">
        <v>0</v>
      </c>
      <c r="H330" s="8">
        <v>99392.870000000024</v>
      </c>
      <c r="I330" s="8">
        <v>184651889.75000003</v>
      </c>
      <c r="J330" s="8">
        <v>63</v>
      </c>
      <c r="K330" s="8">
        <v>90596137</v>
      </c>
      <c r="L330" s="8">
        <v>4840.88</v>
      </c>
      <c r="M330" s="8">
        <v>9380195.1900000013</v>
      </c>
      <c r="N330" s="8">
        <v>190</v>
      </c>
      <c r="O330" s="8">
        <v>817325</v>
      </c>
      <c r="P330" s="8">
        <v>0</v>
      </c>
    </row>
    <row r="331" spans="1:16" x14ac:dyDescent="0.3">
      <c r="A331" s="100" t="s">
        <v>36</v>
      </c>
      <c r="B331" s="100"/>
      <c r="C331" s="100"/>
      <c r="D331" s="100"/>
      <c r="E331" s="100"/>
      <c r="F331" s="100"/>
      <c r="G331" s="100"/>
      <c r="H331" s="100"/>
      <c r="I331" s="100"/>
      <c r="J331" s="100"/>
      <c r="K331" s="100"/>
      <c r="L331" s="100"/>
      <c r="M331" s="100"/>
      <c r="N331" s="100"/>
      <c r="O331" s="100"/>
      <c r="P331" s="100"/>
    </row>
    <row r="332" spans="1:16" outlineLevel="1" x14ac:dyDescent="0.3">
      <c r="A332" s="36">
        <v>317</v>
      </c>
      <c r="B332" s="11" t="s">
        <v>36</v>
      </c>
      <c r="C332" s="74" t="s">
        <v>51</v>
      </c>
      <c r="D332" s="74" t="s">
        <v>590</v>
      </c>
      <c r="E332" s="81">
        <v>458188</v>
      </c>
      <c r="F332" s="52">
        <v>0</v>
      </c>
      <c r="G332" s="53">
        <v>15804.27</v>
      </c>
      <c r="H332" s="52">
        <v>0</v>
      </c>
      <c r="I332" s="52">
        <v>0</v>
      </c>
      <c r="J332" s="52">
        <v>0</v>
      </c>
      <c r="K332" s="52">
        <v>0</v>
      </c>
      <c r="L332" s="52">
        <v>27</v>
      </c>
      <c r="M332" s="53">
        <v>22027.8</v>
      </c>
      <c r="N332" s="52">
        <v>198</v>
      </c>
      <c r="O332" s="53">
        <v>395355.93</v>
      </c>
      <c r="P332" s="53">
        <v>25000</v>
      </c>
    </row>
    <row r="333" spans="1:16" outlineLevel="1" x14ac:dyDescent="0.3">
      <c r="A333" s="36">
        <v>318</v>
      </c>
      <c r="B333" s="11" t="s">
        <v>36</v>
      </c>
      <c r="C333" s="74" t="s">
        <v>51</v>
      </c>
      <c r="D333" s="74" t="s">
        <v>591</v>
      </c>
      <c r="E333" s="6">
        <v>884318.88</v>
      </c>
      <c r="F333" s="52">
        <v>0</v>
      </c>
      <c r="G333" s="52">
        <v>0</v>
      </c>
      <c r="H333" s="52">
        <v>0</v>
      </c>
      <c r="I333" s="52">
        <v>0</v>
      </c>
      <c r="J333" s="52">
        <v>0</v>
      </c>
      <c r="K333" s="52">
        <v>0</v>
      </c>
      <c r="L333" s="52">
        <v>52</v>
      </c>
      <c r="M333" s="54">
        <v>52502.59</v>
      </c>
      <c r="N333" s="52">
        <v>405</v>
      </c>
      <c r="O333" s="54">
        <v>831816.29</v>
      </c>
      <c r="P333" s="52">
        <v>0</v>
      </c>
    </row>
    <row r="334" spans="1:16" outlineLevel="1" x14ac:dyDescent="0.3">
      <c r="A334" s="36">
        <v>319</v>
      </c>
      <c r="B334" s="11" t="s">
        <v>36</v>
      </c>
      <c r="C334" s="74" t="s">
        <v>51</v>
      </c>
      <c r="D334" s="74" t="s">
        <v>148</v>
      </c>
      <c r="E334" s="82">
        <v>870812.33</v>
      </c>
      <c r="F334" s="52">
        <v>0</v>
      </c>
      <c r="G334" s="52">
        <v>0</v>
      </c>
      <c r="H334" s="52">
        <v>0</v>
      </c>
      <c r="I334" s="52">
        <v>0</v>
      </c>
      <c r="J334" s="52">
        <v>0</v>
      </c>
      <c r="K334" s="52">
        <v>0</v>
      </c>
      <c r="L334" s="52">
        <v>47</v>
      </c>
      <c r="M334" s="54">
        <v>48566.85</v>
      </c>
      <c r="N334" s="52">
        <v>376</v>
      </c>
      <c r="O334" s="54">
        <v>822245.48</v>
      </c>
      <c r="P334" s="52">
        <v>0</v>
      </c>
    </row>
    <row r="335" spans="1:16" outlineLevel="1" x14ac:dyDescent="0.3">
      <c r="A335" s="36">
        <v>320</v>
      </c>
      <c r="B335" s="11" t="s">
        <v>36</v>
      </c>
      <c r="C335" s="74" t="s">
        <v>51</v>
      </c>
      <c r="D335" s="74" t="s">
        <v>149</v>
      </c>
      <c r="E335" s="82">
        <v>986986.36</v>
      </c>
      <c r="F335" s="52">
        <v>0</v>
      </c>
      <c r="G335" s="52">
        <v>0</v>
      </c>
      <c r="H335" s="52">
        <v>0</v>
      </c>
      <c r="I335" s="52">
        <v>0</v>
      </c>
      <c r="J335" s="52">
        <v>0</v>
      </c>
      <c r="K335" s="52">
        <v>0</v>
      </c>
      <c r="L335" s="52">
        <v>39</v>
      </c>
      <c r="M335" s="54">
        <v>41744.46</v>
      </c>
      <c r="N335" s="52">
        <v>385</v>
      </c>
      <c r="O335" s="54">
        <v>945241.9</v>
      </c>
      <c r="P335" s="52">
        <v>0</v>
      </c>
    </row>
    <row r="336" spans="1:16" outlineLevel="1" x14ac:dyDescent="0.3">
      <c r="A336" s="36">
        <v>321</v>
      </c>
      <c r="B336" s="11" t="s">
        <v>36</v>
      </c>
      <c r="C336" s="74" t="s">
        <v>51</v>
      </c>
      <c r="D336" s="74" t="s">
        <v>106</v>
      </c>
      <c r="E336" s="82">
        <v>969784.03</v>
      </c>
      <c r="F336" s="52">
        <v>0</v>
      </c>
      <c r="G336" s="54">
        <v>15925.62</v>
      </c>
      <c r="H336" s="52">
        <v>436</v>
      </c>
      <c r="I336" s="54">
        <v>900410.26</v>
      </c>
      <c r="J336" s="52">
        <v>0</v>
      </c>
      <c r="K336" s="52">
        <v>0</v>
      </c>
      <c r="L336" s="52">
        <v>28</v>
      </c>
      <c r="M336" s="54">
        <v>28448.15</v>
      </c>
      <c r="N336" s="52">
        <v>0</v>
      </c>
      <c r="O336" s="52">
        <v>0</v>
      </c>
      <c r="P336" s="54">
        <v>25000</v>
      </c>
    </row>
    <row r="337" spans="1:16" outlineLevel="1" x14ac:dyDescent="0.3">
      <c r="A337" s="36">
        <v>322</v>
      </c>
      <c r="B337" s="11" t="s">
        <v>36</v>
      </c>
      <c r="C337" s="74" t="s">
        <v>51</v>
      </c>
      <c r="D337" s="74" t="s">
        <v>107</v>
      </c>
      <c r="E337" s="82">
        <v>1325838.6599999999</v>
      </c>
      <c r="F337" s="52">
        <v>0</v>
      </c>
      <c r="G337" s="54">
        <v>18807.259999999998</v>
      </c>
      <c r="H337" s="52">
        <v>250</v>
      </c>
      <c r="I337" s="54">
        <v>528951.69999999995</v>
      </c>
      <c r="J337" s="52">
        <v>0</v>
      </c>
      <c r="K337" s="52">
        <v>0</v>
      </c>
      <c r="L337" s="52">
        <v>25</v>
      </c>
      <c r="M337" s="54">
        <v>24940.21</v>
      </c>
      <c r="N337" s="52">
        <v>0</v>
      </c>
      <c r="O337" s="54">
        <v>728139.49</v>
      </c>
      <c r="P337" s="54">
        <v>25000</v>
      </c>
    </row>
    <row r="338" spans="1:16" outlineLevel="1" x14ac:dyDescent="0.3">
      <c r="A338" s="36">
        <v>323</v>
      </c>
      <c r="B338" s="11" t="s">
        <v>36</v>
      </c>
      <c r="C338" s="74" t="s">
        <v>51</v>
      </c>
      <c r="D338" s="74" t="s">
        <v>475</v>
      </c>
      <c r="E338" s="55">
        <v>2222408.7000000002</v>
      </c>
      <c r="F338" s="52">
        <v>0</v>
      </c>
      <c r="G338" s="52">
        <v>0</v>
      </c>
      <c r="H338" s="52">
        <v>0</v>
      </c>
      <c r="I338" s="52">
        <v>0</v>
      </c>
      <c r="J338" s="52">
        <v>0</v>
      </c>
      <c r="K338" s="52">
        <v>0</v>
      </c>
      <c r="L338" s="52">
        <v>0</v>
      </c>
      <c r="M338" s="52">
        <v>0</v>
      </c>
      <c r="N338" s="52">
        <v>1123.7</v>
      </c>
      <c r="O338" s="54">
        <v>2222408.7000000002</v>
      </c>
      <c r="P338" s="52">
        <v>0</v>
      </c>
    </row>
    <row r="339" spans="1:16" outlineLevel="1" x14ac:dyDescent="0.3">
      <c r="A339" s="36">
        <v>324</v>
      </c>
      <c r="B339" s="11" t="s">
        <v>36</v>
      </c>
      <c r="C339" s="74" t="s">
        <v>51</v>
      </c>
      <c r="D339" s="74" t="s">
        <v>476</v>
      </c>
      <c r="E339" s="82">
        <v>944009.29</v>
      </c>
      <c r="F339" s="52">
        <v>0</v>
      </c>
      <c r="G339" s="54">
        <v>16040.6</v>
      </c>
      <c r="H339" s="52">
        <v>0</v>
      </c>
      <c r="I339" s="52">
        <v>0</v>
      </c>
      <c r="J339" s="52">
        <v>0</v>
      </c>
      <c r="K339" s="52">
        <v>0</v>
      </c>
      <c r="L339" s="52">
        <v>87</v>
      </c>
      <c r="M339" s="54">
        <v>86349.33</v>
      </c>
      <c r="N339" s="52">
        <v>538.79999999999995</v>
      </c>
      <c r="O339" s="54">
        <v>816619.36</v>
      </c>
      <c r="P339" s="54">
        <v>25000</v>
      </c>
    </row>
    <row r="340" spans="1:16" outlineLevel="1" x14ac:dyDescent="0.3">
      <c r="A340" s="36">
        <v>325</v>
      </c>
      <c r="B340" s="11" t="s">
        <v>36</v>
      </c>
      <c r="C340" s="74" t="s">
        <v>51</v>
      </c>
      <c r="D340" s="74" t="s">
        <v>477</v>
      </c>
      <c r="E340" s="82">
        <v>517655.53</v>
      </c>
      <c r="F340" s="52">
        <v>0</v>
      </c>
      <c r="G340" s="54">
        <v>12697.45</v>
      </c>
      <c r="H340" s="52">
        <v>0</v>
      </c>
      <c r="I340" s="52">
        <v>0</v>
      </c>
      <c r="J340" s="52">
        <v>0</v>
      </c>
      <c r="K340" s="52">
        <v>0</v>
      </c>
      <c r="L340" s="52">
        <v>25</v>
      </c>
      <c r="M340" s="54">
        <v>21491.68</v>
      </c>
      <c r="N340" s="52">
        <v>264</v>
      </c>
      <c r="O340" s="54">
        <v>458466.4</v>
      </c>
      <c r="P340" s="54">
        <v>25000</v>
      </c>
    </row>
    <row r="341" spans="1:16" outlineLevel="1" x14ac:dyDescent="0.3">
      <c r="A341" s="36">
        <v>326</v>
      </c>
      <c r="B341" s="11" t="s">
        <v>36</v>
      </c>
      <c r="C341" s="74" t="s">
        <v>51</v>
      </c>
      <c r="D341" s="74" t="s">
        <v>478</v>
      </c>
      <c r="E341" s="6">
        <v>947476</v>
      </c>
      <c r="F341" s="52">
        <v>0</v>
      </c>
      <c r="G341" s="54">
        <v>16299</v>
      </c>
      <c r="H341" s="52">
        <v>0</v>
      </c>
      <c r="I341" s="52">
        <v>0</v>
      </c>
      <c r="J341" s="52">
        <v>0</v>
      </c>
      <c r="K341" s="52">
        <v>0</v>
      </c>
      <c r="L341" s="52">
        <v>37.799999999999997</v>
      </c>
      <c r="M341" s="54">
        <v>33186</v>
      </c>
      <c r="N341" s="52">
        <v>376</v>
      </c>
      <c r="O341" s="54">
        <v>897991</v>
      </c>
      <c r="P341" s="54">
        <v>0</v>
      </c>
    </row>
    <row r="342" spans="1:16" outlineLevel="1" x14ac:dyDescent="0.3">
      <c r="A342" s="36">
        <v>327</v>
      </c>
      <c r="B342" s="11" t="s">
        <v>36</v>
      </c>
      <c r="C342" s="74" t="s">
        <v>51</v>
      </c>
      <c r="D342" s="74" t="s">
        <v>66</v>
      </c>
      <c r="E342" s="6">
        <v>774316</v>
      </c>
      <c r="F342" s="52">
        <v>0</v>
      </c>
      <c r="G342" s="54">
        <v>0</v>
      </c>
      <c r="H342" s="52">
        <v>0</v>
      </c>
      <c r="I342" s="52">
        <v>0</v>
      </c>
      <c r="J342" s="52">
        <v>0</v>
      </c>
      <c r="K342" s="52">
        <v>0</v>
      </c>
      <c r="L342" s="52">
        <v>23.6</v>
      </c>
      <c r="M342" s="54">
        <v>24430</v>
      </c>
      <c r="N342" s="52">
        <v>314.2</v>
      </c>
      <c r="O342" s="54">
        <v>749886</v>
      </c>
      <c r="P342" s="54">
        <v>0</v>
      </c>
    </row>
    <row r="343" spans="1:16" x14ac:dyDescent="0.3">
      <c r="A343" s="36">
        <v>328</v>
      </c>
      <c r="B343" s="5"/>
      <c r="C343" s="94" t="s">
        <v>583</v>
      </c>
      <c r="D343" s="94"/>
      <c r="E343" s="8">
        <v>10901793.779999999</v>
      </c>
      <c r="F343" s="8">
        <v>0</v>
      </c>
      <c r="G343" s="8">
        <v>95574.2</v>
      </c>
      <c r="H343" s="8">
        <v>686</v>
      </c>
      <c r="I343" s="8">
        <v>1429361.96</v>
      </c>
      <c r="J343" s="8">
        <v>0</v>
      </c>
      <c r="K343" s="8">
        <v>0</v>
      </c>
      <c r="L343" s="8">
        <v>391.40000000000003</v>
      </c>
      <c r="M343" s="8">
        <v>383687.06999999995</v>
      </c>
      <c r="N343" s="8">
        <v>3980.7</v>
      </c>
      <c r="O343" s="8">
        <v>8868170.5500000007</v>
      </c>
      <c r="P343" s="8">
        <v>125000</v>
      </c>
    </row>
    <row r="344" spans="1:16" x14ac:dyDescent="0.3">
      <c r="A344" s="100" t="s">
        <v>27</v>
      </c>
      <c r="B344" s="100"/>
      <c r="C344" s="100"/>
      <c r="D344" s="100"/>
      <c r="E344" s="100"/>
      <c r="F344" s="100"/>
      <c r="G344" s="100"/>
      <c r="H344" s="100"/>
      <c r="I344" s="100"/>
      <c r="J344" s="100"/>
      <c r="K344" s="100"/>
      <c r="L344" s="100"/>
      <c r="M344" s="100"/>
      <c r="N344" s="100"/>
      <c r="O344" s="100"/>
      <c r="P344" s="100"/>
    </row>
    <row r="345" spans="1:16" outlineLevel="1" x14ac:dyDescent="0.3">
      <c r="A345" s="36">
        <v>329</v>
      </c>
      <c r="B345" s="11" t="s">
        <v>192</v>
      </c>
      <c r="C345" s="74" t="s">
        <v>479</v>
      </c>
      <c r="D345" s="74" t="s">
        <v>483</v>
      </c>
      <c r="E345" s="56">
        <v>510700</v>
      </c>
      <c r="F345" s="52">
        <v>0</v>
      </c>
      <c r="G345" s="52">
        <v>0</v>
      </c>
      <c r="H345" s="52">
        <v>332</v>
      </c>
      <c r="I345" s="52">
        <v>510700</v>
      </c>
      <c r="J345" s="52">
        <v>0</v>
      </c>
      <c r="K345" s="52">
        <v>0</v>
      </c>
      <c r="L345" s="52">
        <v>0</v>
      </c>
      <c r="M345" s="52">
        <v>0</v>
      </c>
      <c r="N345" s="52">
        <v>0</v>
      </c>
      <c r="O345" s="52">
        <v>0</v>
      </c>
      <c r="P345" s="52">
        <v>0</v>
      </c>
    </row>
    <row r="346" spans="1:16" outlineLevel="1" x14ac:dyDescent="0.3">
      <c r="A346" s="36">
        <v>330</v>
      </c>
      <c r="B346" s="11" t="s">
        <v>191</v>
      </c>
      <c r="C346" s="74" t="s">
        <v>480</v>
      </c>
      <c r="D346" s="74" t="s">
        <v>484</v>
      </c>
      <c r="E346" s="56">
        <v>627489</v>
      </c>
      <c r="F346" s="52">
        <v>52749</v>
      </c>
      <c r="G346" s="52">
        <v>0</v>
      </c>
      <c r="H346" s="57">
        <v>330</v>
      </c>
      <c r="I346" s="52">
        <v>574740</v>
      </c>
      <c r="J346" s="52">
        <v>0</v>
      </c>
      <c r="K346" s="52">
        <v>0</v>
      </c>
      <c r="L346" s="52">
        <v>0</v>
      </c>
      <c r="M346" s="52">
        <v>0</v>
      </c>
      <c r="N346" s="52">
        <v>0</v>
      </c>
      <c r="O346" s="52">
        <v>0</v>
      </c>
      <c r="P346" s="52">
        <v>0</v>
      </c>
    </row>
    <row r="347" spans="1:16" outlineLevel="1" x14ac:dyDescent="0.3">
      <c r="A347" s="36">
        <v>331</v>
      </c>
      <c r="B347" s="11" t="s">
        <v>191</v>
      </c>
      <c r="C347" s="74" t="s">
        <v>481</v>
      </c>
      <c r="D347" s="74" t="s">
        <v>485</v>
      </c>
      <c r="E347" s="56">
        <v>700559</v>
      </c>
      <c r="F347" s="52">
        <v>29666</v>
      </c>
      <c r="G347" s="52">
        <v>0</v>
      </c>
      <c r="H347" s="57">
        <v>340</v>
      </c>
      <c r="I347" s="52">
        <v>670893</v>
      </c>
      <c r="J347" s="52">
        <v>0</v>
      </c>
      <c r="K347" s="52">
        <v>0</v>
      </c>
      <c r="L347" s="52">
        <v>0</v>
      </c>
      <c r="M347" s="52">
        <v>0</v>
      </c>
      <c r="N347" s="52">
        <v>0</v>
      </c>
      <c r="O347" s="52">
        <v>0</v>
      </c>
      <c r="P347" s="52">
        <v>0</v>
      </c>
    </row>
    <row r="348" spans="1:16" outlineLevel="1" x14ac:dyDescent="0.3">
      <c r="A348" s="36">
        <v>332</v>
      </c>
      <c r="B348" s="11" t="s">
        <v>191</v>
      </c>
      <c r="C348" s="74" t="s">
        <v>482</v>
      </c>
      <c r="D348" s="74" t="s">
        <v>486</v>
      </c>
      <c r="E348" s="56">
        <v>611504</v>
      </c>
      <c r="F348" s="52">
        <v>40540</v>
      </c>
      <c r="G348" s="52">
        <v>0</v>
      </c>
      <c r="H348" s="57">
        <v>335</v>
      </c>
      <c r="I348" s="52">
        <v>570964</v>
      </c>
      <c r="J348" s="52">
        <v>0</v>
      </c>
      <c r="K348" s="52">
        <v>0</v>
      </c>
      <c r="L348" s="52">
        <v>0</v>
      </c>
      <c r="M348" s="52">
        <v>0</v>
      </c>
      <c r="N348" s="52">
        <v>0</v>
      </c>
      <c r="O348" s="52">
        <v>0</v>
      </c>
      <c r="P348" s="52">
        <v>0</v>
      </c>
    </row>
    <row r="349" spans="1:16" outlineLevel="1" x14ac:dyDescent="0.3">
      <c r="A349" s="36">
        <v>333</v>
      </c>
      <c r="B349" s="11" t="s">
        <v>191</v>
      </c>
      <c r="C349" s="74" t="s">
        <v>482</v>
      </c>
      <c r="D349" s="74" t="s">
        <v>487</v>
      </c>
      <c r="E349" s="56">
        <v>594915</v>
      </c>
      <c r="F349" s="52">
        <v>48915</v>
      </c>
      <c r="G349" s="52">
        <v>0</v>
      </c>
      <c r="H349" s="57">
        <v>328</v>
      </c>
      <c r="I349" s="52">
        <v>546000</v>
      </c>
      <c r="J349" s="52">
        <v>0</v>
      </c>
      <c r="K349" s="52">
        <v>0</v>
      </c>
      <c r="L349" s="52">
        <v>0</v>
      </c>
      <c r="M349" s="52">
        <v>0</v>
      </c>
      <c r="N349" s="52">
        <v>0</v>
      </c>
      <c r="O349" s="52">
        <v>0</v>
      </c>
      <c r="P349" s="52">
        <v>0</v>
      </c>
    </row>
    <row r="350" spans="1:16" outlineLevel="1" x14ac:dyDescent="0.3">
      <c r="A350" s="36">
        <v>334</v>
      </c>
      <c r="B350" s="11" t="s">
        <v>190</v>
      </c>
      <c r="C350" s="74" t="s">
        <v>52</v>
      </c>
      <c r="D350" s="74" t="s">
        <v>108</v>
      </c>
      <c r="E350" s="56">
        <v>1625608</v>
      </c>
      <c r="F350" s="52">
        <v>0</v>
      </c>
      <c r="G350" s="52">
        <v>0</v>
      </c>
      <c r="H350" s="52">
        <v>425</v>
      </c>
      <c r="I350" s="52">
        <v>743575</v>
      </c>
      <c r="J350" s="52">
        <v>0</v>
      </c>
      <c r="K350" s="52">
        <v>0</v>
      </c>
      <c r="L350" s="52">
        <v>0</v>
      </c>
      <c r="M350" s="52">
        <v>0</v>
      </c>
      <c r="N350" s="52">
        <v>850</v>
      </c>
      <c r="O350" s="52">
        <v>882033</v>
      </c>
      <c r="P350" s="52">
        <v>0</v>
      </c>
    </row>
    <row r="351" spans="1:16" outlineLevel="1" x14ac:dyDescent="0.3">
      <c r="A351" s="36">
        <v>335</v>
      </c>
      <c r="B351" s="11" t="s">
        <v>190</v>
      </c>
      <c r="C351" s="74" t="s">
        <v>52</v>
      </c>
      <c r="D351" s="74" t="s">
        <v>109</v>
      </c>
      <c r="E351" s="56">
        <v>3728985</v>
      </c>
      <c r="F351" s="52">
        <v>0</v>
      </c>
      <c r="G351" s="52">
        <v>0</v>
      </c>
      <c r="H351" s="52">
        <v>730</v>
      </c>
      <c r="I351" s="52">
        <v>1542995</v>
      </c>
      <c r="J351" s="52">
        <v>0</v>
      </c>
      <c r="K351" s="52">
        <v>0</v>
      </c>
      <c r="L351" s="52">
        <v>0</v>
      </c>
      <c r="M351" s="52">
        <v>0</v>
      </c>
      <c r="N351" s="52">
        <v>1654</v>
      </c>
      <c r="O351" s="52">
        <v>2185990</v>
      </c>
      <c r="P351" s="52">
        <v>0</v>
      </c>
    </row>
    <row r="352" spans="1:16" outlineLevel="1" x14ac:dyDescent="0.3">
      <c r="A352" s="36">
        <v>336</v>
      </c>
      <c r="B352" s="11" t="s">
        <v>190</v>
      </c>
      <c r="C352" s="74" t="s">
        <v>52</v>
      </c>
      <c r="D352" s="74" t="s">
        <v>110</v>
      </c>
      <c r="E352" s="56">
        <v>3776040</v>
      </c>
      <c r="F352" s="52">
        <v>0</v>
      </c>
      <c r="G352" s="52">
        <v>0</v>
      </c>
      <c r="H352" s="52">
        <v>730</v>
      </c>
      <c r="I352" s="52">
        <v>1464825</v>
      </c>
      <c r="J352" s="52">
        <v>0</v>
      </c>
      <c r="K352" s="52">
        <v>0</v>
      </c>
      <c r="L352" s="52">
        <v>0</v>
      </c>
      <c r="M352" s="52">
        <v>0</v>
      </c>
      <c r="N352" s="52">
        <v>1654</v>
      </c>
      <c r="O352" s="52">
        <v>2311215</v>
      </c>
      <c r="P352" s="52">
        <v>0</v>
      </c>
    </row>
    <row r="353" spans="1:16" outlineLevel="1" x14ac:dyDescent="0.3">
      <c r="A353" s="36">
        <v>337</v>
      </c>
      <c r="B353" s="11" t="s">
        <v>190</v>
      </c>
      <c r="C353" s="74" t="s">
        <v>52</v>
      </c>
      <c r="D353" s="74" t="s">
        <v>488</v>
      </c>
      <c r="E353" s="56">
        <v>2122543</v>
      </c>
      <c r="F353" s="52">
        <v>0</v>
      </c>
      <c r="G353" s="52">
        <v>0</v>
      </c>
      <c r="H353" s="52">
        <v>420</v>
      </c>
      <c r="I353" s="52">
        <v>1054300</v>
      </c>
      <c r="J353" s="52">
        <v>0</v>
      </c>
      <c r="K353" s="52">
        <v>0</v>
      </c>
      <c r="L353" s="52">
        <v>0</v>
      </c>
      <c r="M353" s="52">
        <v>0</v>
      </c>
      <c r="N353" s="52">
        <v>696</v>
      </c>
      <c r="O353" s="52">
        <v>1068243</v>
      </c>
      <c r="P353" s="52">
        <v>0</v>
      </c>
    </row>
    <row r="354" spans="1:16" outlineLevel="1" x14ac:dyDescent="0.3">
      <c r="A354" s="36">
        <v>338</v>
      </c>
      <c r="B354" s="11" t="s">
        <v>190</v>
      </c>
      <c r="C354" s="74" t="s">
        <v>52</v>
      </c>
      <c r="D354" s="74" t="s">
        <v>489</v>
      </c>
      <c r="E354" s="56">
        <v>1557041</v>
      </c>
      <c r="F354" s="52">
        <v>0</v>
      </c>
      <c r="G354" s="52">
        <v>0</v>
      </c>
      <c r="H354" s="52">
        <v>360</v>
      </c>
      <c r="I354" s="52">
        <v>780105</v>
      </c>
      <c r="J354" s="52">
        <v>0</v>
      </c>
      <c r="K354" s="52">
        <v>0</v>
      </c>
      <c r="L354" s="52">
        <v>0</v>
      </c>
      <c r="M354" s="52">
        <v>0</v>
      </c>
      <c r="N354" s="52">
        <v>620</v>
      </c>
      <c r="O354" s="52">
        <v>776936</v>
      </c>
      <c r="P354" s="52">
        <v>0</v>
      </c>
    </row>
    <row r="355" spans="1:16" outlineLevel="1" x14ac:dyDescent="0.3">
      <c r="A355" s="36">
        <v>339</v>
      </c>
      <c r="B355" s="11" t="s">
        <v>190</v>
      </c>
      <c r="C355" s="74" t="s">
        <v>52</v>
      </c>
      <c r="D355" s="74" t="s">
        <v>490</v>
      </c>
      <c r="E355" s="56">
        <v>1627564</v>
      </c>
      <c r="F355" s="52">
        <v>0</v>
      </c>
      <c r="G355" s="52">
        <v>0</v>
      </c>
      <c r="H355" s="52">
        <v>320</v>
      </c>
      <c r="I355" s="52">
        <v>788696</v>
      </c>
      <c r="J355" s="52">
        <v>0</v>
      </c>
      <c r="K355" s="52">
        <v>0</v>
      </c>
      <c r="L355" s="52">
        <v>0</v>
      </c>
      <c r="M355" s="52">
        <v>0</v>
      </c>
      <c r="N355" s="52">
        <v>520</v>
      </c>
      <c r="O355" s="52">
        <v>838868</v>
      </c>
      <c r="P355" s="52">
        <v>0</v>
      </c>
    </row>
    <row r="356" spans="1:16" outlineLevel="1" x14ac:dyDescent="0.3">
      <c r="A356" s="36">
        <v>340</v>
      </c>
      <c r="B356" s="11" t="s">
        <v>190</v>
      </c>
      <c r="C356" s="74" t="s">
        <v>52</v>
      </c>
      <c r="D356" s="74" t="s">
        <v>491</v>
      </c>
      <c r="E356" s="56">
        <v>1456851</v>
      </c>
      <c r="F356" s="52">
        <v>0</v>
      </c>
      <c r="G356" s="52">
        <v>0</v>
      </c>
      <c r="H356" s="52">
        <v>589.4</v>
      </c>
      <c r="I356" s="52">
        <v>1361794</v>
      </c>
      <c r="J356" s="52">
        <v>0</v>
      </c>
      <c r="K356" s="52">
        <v>0</v>
      </c>
      <c r="L356" s="52">
        <v>0</v>
      </c>
      <c r="M356" s="52">
        <v>95057</v>
      </c>
      <c r="N356" s="52">
        <v>0</v>
      </c>
      <c r="O356" s="52">
        <v>0</v>
      </c>
      <c r="P356" s="52">
        <v>0</v>
      </c>
    </row>
    <row r="357" spans="1:16" outlineLevel="1" x14ac:dyDescent="0.3">
      <c r="A357" s="36">
        <v>341</v>
      </c>
      <c r="B357" s="11" t="s">
        <v>190</v>
      </c>
      <c r="C357" s="74" t="s">
        <v>52</v>
      </c>
      <c r="D357" s="74" t="s">
        <v>492</v>
      </c>
      <c r="E357" s="56">
        <v>334865</v>
      </c>
      <c r="F357" s="52">
        <v>0</v>
      </c>
      <c r="G357" s="52">
        <v>0</v>
      </c>
      <c r="H357" s="52">
        <v>224</v>
      </c>
      <c r="I357" s="52">
        <v>30858</v>
      </c>
      <c r="J357" s="52">
        <v>0</v>
      </c>
      <c r="K357" s="52">
        <v>0</v>
      </c>
      <c r="L357" s="52">
        <v>0</v>
      </c>
      <c r="M357" s="52">
        <v>32007</v>
      </c>
      <c r="N357" s="52">
        <v>0</v>
      </c>
      <c r="O357" s="52">
        <v>0</v>
      </c>
      <c r="P357" s="52">
        <v>0</v>
      </c>
    </row>
    <row r="358" spans="1:16" outlineLevel="1" x14ac:dyDescent="0.3">
      <c r="A358" s="36">
        <v>342</v>
      </c>
      <c r="B358" s="11" t="s">
        <v>190</v>
      </c>
      <c r="C358" s="74" t="s">
        <v>52</v>
      </c>
      <c r="D358" s="74" t="s">
        <v>493</v>
      </c>
      <c r="E358" s="56">
        <v>583961</v>
      </c>
      <c r="F358" s="52">
        <v>0</v>
      </c>
      <c r="G358" s="52">
        <v>0</v>
      </c>
      <c r="H358" s="52">
        <v>234</v>
      </c>
      <c r="I358" s="52">
        <v>520614</v>
      </c>
      <c r="J358" s="52">
        <v>0</v>
      </c>
      <c r="K358" s="52">
        <v>0</v>
      </c>
      <c r="L358" s="52">
        <v>0</v>
      </c>
      <c r="M358" s="52">
        <v>63347</v>
      </c>
      <c r="N358" s="52">
        <v>0</v>
      </c>
      <c r="O358" s="52">
        <v>0</v>
      </c>
      <c r="P358" s="52">
        <v>0</v>
      </c>
    </row>
    <row r="359" spans="1:16" x14ac:dyDescent="0.3">
      <c r="A359" s="36">
        <v>343</v>
      </c>
      <c r="B359" s="5"/>
      <c r="C359" s="94" t="s">
        <v>583</v>
      </c>
      <c r="D359" s="94"/>
      <c r="E359" s="8">
        <v>19858625</v>
      </c>
      <c r="F359" s="8">
        <v>171870</v>
      </c>
      <c r="G359" s="8">
        <v>0</v>
      </c>
      <c r="H359" s="8">
        <v>5697.4</v>
      </c>
      <c r="I359" s="8">
        <v>11161059</v>
      </c>
      <c r="J359" s="8">
        <v>0</v>
      </c>
      <c r="K359" s="8">
        <v>0</v>
      </c>
      <c r="L359" s="8">
        <v>0</v>
      </c>
      <c r="M359" s="8">
        <v>190411</v>
      </c>
      <c r="N359" s="8">
        <v>5994</v>
      </c>
      <c r="O359" s="8">
        <v>8063285</v>
      </c>
      <c r="P359" s="8">
        <v>0</v>
      </c>
    </row>
    <row r="360" spans="1:16" x14ac:dyDescent="0.3">
      <c r="A360" s="100" t="s">
        <v>28</v>
      </c>
      <c r="B360" s="100"/>
      <c r="C360" s="100"/>
      <c r="D360" s="100"/>
      <c r="E360" s="100"/>
      <c r="F360" s="100"/>
      <c r="G360" s="100"/>
      <c r="H360" s="100"/>
      <c r="I360" s="100"/>
      <c r="J360" s="100"/>
      <c r="K360" s="100"/>
      <c r="L360" s="100"/>
      <c r="M360" s="100"/>
      <c r="N360" s="100"/>
      <c r="O360" s="100"/>
      <c r="P360" s="100"/>
    </row>
    <row r="361" spans="1:16" outlineLevel="1" x14ac:dyDescent="0.3">
      <c r="A361" s="36">
        <v>344</v>
      </c>
      <c r="B361" s="11" t="s">
        <v>193</v>
      </c>
      <c r="C361" s="74" t="s">
        <v>53</v>
      </c>
      <c r="D361" s="74" t="s">
        <v>111</v>
      </c>
      <c r="E361" s="53">
        <v>2718750</v>
      </c>
      <c r="F361" s="52">
        <v>0</v>
      </c>
      <c r="G361" s="52">
        <v>0</v>
      </c>
      <c r="H361" s="52">
        <v>0</v>
      </c>
      <c r="I361" s="52">
        <v>0</v>
      </c>
      <c r="J361" s="52">
        <v>0</v>
      </c>
      <c r="K361" s="52">
        <v>0</v>
      </c>
      <c r="L361" s="52">
        <v>0</v>
      </c>
      <c r="M361" s="52">
        <v>0</v>
      </c>
      <c r="N361" s="52">
        <v>1020</v>
      </c>
      <c r="O361" s="53">
        <v>2718750</v>
      </c>
      <c r="P361" s="52">
        <v>0</v>
      </c>
    </row>
    <row r="362" spans="1:16" outlineLevel="1" x14ac:dyDescent="0.3">
      <c r="A362" s="36">
        <v>345</v>
      </c>
      <c r="B362" s="11" t="s">
        <v>193</v>
      </c>
      <c r="C362" s="74" t="s">
        <v>53</v>
      </c>
      <c r="D362" s="74" t="s">
        <v>154</v>
      </c>
      <c r="E362" s="53">
        <v>1274364</v>
      </c>
      <c r="F362" s="52">
        <v>0</v>
      </c>
      <c r="G362" s="52">
        <v>0</v>
      </c>
      <c r="H362" s="52">
        <v>1384</v>
      </c>
      <c r="I362" s="53">
        <v>1274364</v>
      </c>
      <c r="J362" s="52">
        <v>0</v>
      </c>
      <c r="K362" s="52">
        <v>0</v>
      </c>
      <c r="L362" s="52">
        <v>0</v>
      </c>
      <c r="M362" s="52">
        <v>0</v>
      </c>
      <c r="N362" s="52">
        <v>0</v>
      </c>
      <c r="O362" s="52">
        <v>0</v>
      </c>
      <c r="P362" s="52">
        <v>0</v>
      </c>
    </row>
    <row r="363" spans="1:16" outlineLevel="1" x14ac:dyDescent="0.3">
      <c r="A363" s="36">
        <v>346</v>
      </c>
      <c r="B363" s="11" t="s">
        <v>193</v>
      </c>
      <c r="C363" s="74" t="s">
        <v>53</v>
      </c>
      <c r="D363" s="74" t="s">
        <v>230</v>
      </c>
      <c r="E363" s="53">
        <v>596611</v>
      </c>
      <c r="F363" s="52">
        <v>0</v>
      </c>
      <c r="G363" s="52">
        <v>0</v>
      </c>
      <c r="H363" s="52">
        <v>240</v>
      </c>
      <c r="I363" s="53">
        <v>596611</v>
      </c>
      <c r="J363" s="52">
        <v>0</v>
      </c>
      <c r="K363" s="52">
        <v>0</v>
      </c>
      <c r="L363" s="52">
        <v>0</v>
      </c>
      <c r="M363" s="52">
        <v>0</v>
      </c>
      <c r="N363" s="52">
        <v>0</v>
      </c>
      <c r="O363" s="52">
        <v>0</v>
      </c>
      <c r="P363" s="52">
        <v>0</v>
      </c>
    </row>
    <row r="364" spans="1:16" x14ac:dyDescent="0.3">
      <c r="A364" s="36">
        <v>347</v>
      </c>
      <c r="B364" s="5"/>
      <c r="C364" s="103" t="s">
        <v>583</v>
      </c>
      <c r="D364" s="104"/>
      <c r="E364" s="8">
        <v>4589725</v>
      </c>
      <c r="F364" s="8">
        <v>0</v>
      </c>
      <c r="G364" s="8">
        <v>0</v>
      </c>
      <c r="H364" s="8">
        <v>1624</v>
      </c>
      <c r="I364" s="8">
        <v>1870975</v>
      </c>
      <c r="J364" s="8">
        <v>0</v>
      </c>
      <c r="K364" s="8">
        <v>0</v>
      </c>
      <c r="L364" s="8">
        <v>0</v>
      </c>
      <c r="M364" s="8">
        <v>0</v>
      </c>
      <c r="N364" s="8">
        <v>1020</v>
      </c>
      <c r="O364" s="8">
        <v>2718750</v>
      </c>
      <c r="P364" s="8">
        <v>0</v>
      </c>
    </row>
    <row r="365" spans="1:16" x14ac:dyDescent="0.3">
      <c r="A365" s="100" t="s">
        <v>29</v>
      </c>
      <c r="B365" s="100"/>
      <c r="C365" s="100"/>
      <c r="D365" s="100"/>
      <c r="E365" s="100"/>
      <c r="F365" s="100"/>
      <c r="G365" s="100"/>
      <c r="H365" s="100"/>
      <c r="I365" s="100"/>
      <c r="J365" s="100"/>
      <c r="K365" s="100"/>
      <c r="L365" s="100"/>
      <c r="M365" s="100"/>
      <c r="N365" s="100"/>
      <c r="O365" s="100"/>
      <c r="P365" s="100"/>
    </row>
    <row r="366" spans="1:16" outlineLevel="1" x14ac:dyDescent="0.3">
      <c r="A366" s="36">
        <v>348</v>
      </c>
      <c r="B366" s="11" t="s">
        <v>194</v>
      </c>
      <c r="C366" s="74" t="s">
        <v>494</v>
      </c>
      <c r="D366" s="74" t="s">
        <v>499</v>
      </c>
      <c r="E366" s="56">
        <v>372133</v>
      </c>
      <c r="F366" s="52">
        <v>0</v>
      </c>
      <c r="G366" s="52">
        <v>0</v>
      </c>
      <c r="H366" s="52">
        <v>231.5</v>
      </c>
      <c r="I366" s="52">
        <v>372133</v>
      </c>
      <c r="J366" s="52">
        <v>0</v>
      </c>
      <c r="K366" s="52">
        <v>0</v>
      </c>
      <c r="L366" s="52">
        <v>0</v>
      </c>
      <c r="M366" s="52">
        <v>0</v>
      </c>
      <c r="N366" s="52">
        <v>0</v>
      </c>
      <c r="O366" s="52">
        <v>0</v>
      </c>
      <c r="P366" s="52">
        <v>0</v>
      </c>
    </row>
    <row r="367" spans="1:16" outlineLevel="1" x14ac:dyDescent="0.3">
      <c r="A367" s="36">
        <v>349</v>
      </c>
      <c r="B367" s="11" t="s">
        <v>194</v>
      </c>
      <c r="C367" s="74" t="s">
        <v>494</v>
      </c>
      <c r="D367" s="74" t="s">
        <v>500</v>
      </c>
      <c r="E367" s="56">
        <v>414347</v>
      </c>
      <c r="F367" s="52">
        <v>0</v>
      </c>
      <c r="G367" s="52">
        <v>0</v>
      </c>
      <c r="H367" s="52">
        <v>312.5</v>
      </c>
      <c r="I367" s="52">
        <v>414347</v>
      </c>
      <c r="J367" s="52">
        <v>0</v>
      </c>
      <c r="K367" s="52">
        <v>0</v>
      </c>
      <c r="L367" s="52">
        <v>0</v>
      </c>
      <c r="M367" s="52">
        <v>0</v>
      </c>
      <c r="N367" s="52">
        <v>0</v>
      </c>
      <c r="O367" s="52">
        <v>0</v>
      </c>
      <c r="P367" s="52">
        <v>0</v>
      </c>
    </row>
    <row r="368" spans="1:16" outlineLevel="1" x14ac:dyDescent="0.3">
      <c r="A368" s="36">
        <v>350</v>
      </c>
      <c r="B368" s="11" t="s">
        <v>194</v>
      </c>
      <c r="C368" s="74" t="s">
        <v>494</v>
      </c>
      <c r="D368" s="74" t="s">
        <v>501</v>
      </c>
      <c r="E368" s="56">
        <v>397802</v>
      </c>
      <c r="F368" s="52">
        <v>0</v>
      </c>
      <c r="G368" s="52">
        <v>0</v>
      </c>
      <c r="H368" s="52">
        <v>294</v>
      </c>
      <c r="I368" s="52">
        <v>397802</v>
      </c>
      <c r="J368" s="52">
        <v>0</v>
      </c>
      <c r="K368" s="52">
        <v>0</v>
      </c>
      <c r="L368" s="52">
        <v>0</v>
      </c>
      <c r="M368" s="52">
        <v>0</v>
      </c>
      <c r="N368" s="52">
        <v>0</v>
      </c>
      <c r="O368" s="52">
        <v>0</v>
      </c>
      <c r="P368" s="52">
        <v>0</v>
      </c>
    </row>
    <row r="369" spans="1:18" outlineLevel="1" x14ac:dyDescent="0.3">
      <c r="A369" s="36">
        <v>351</v>
      </c>
      <c r="B369" s="11" t="s">
        <v>194</v>
      </c>
      <c r="C369" s="74" t="s">
        <v>494</v>
      </c>
      <c r="D369" s="74" t="s">
        <v>502</v>
      </c>
      <c r="E369" s="56">
        <v>522539</v>
      </c>
      <c r="F369" s="52">
        <v>0</v>
      </c>
      <c r="G369" s="52">
        <v>0</v>
      </c>
      <c r="H369" s="52">
        <v>336</v>
      </c>
      <c r="I369" s="52">
        <v>522539</v>
      </c>
      <c r="J369" s="52">
        <v>0</v>
      </c>
      <c r="K369" s="52">
        <v>0</v>
      </c>
      <c r="L369" s="52">
        <v>0</v>
      </c>
      <c r="M369" s="52">
        <v>0</v>
      </c>
      <c r="N369" s="52">
        <v>0</v>
      </c>
      <c r="O369" s="52">
        <v>0</v>
      </c>
      <c r="P369" s="52">
        <v>0</v>
      </c>
    </row>
    <row r="370" spans="1:18" outlineLevel="1" x14ac:dyDescent="0.3">
      <c r="A370" s="36">
        <v>352</v>
      </c>
      <c r="B370" s="11" t="s">
        <v>211</v>
      </c>
      <c r="C370" s="74" t="s">
        <v>54</v>
      </c>
      <c r="D370" s="74" t="s">
        <v>113</v>
      </c>
      <c r="E370" s="56">
        <v>2492320.65</v>
      </c>
      <c r="F370" s="52">
        <v>0</v>
      </c>
      <c r="G370" s="52">
        <v>0</v>
      </c>
      <c r="H370" s="52">
        <v>1117</v>
      </c>
      <c r="I370" s="52">
        <v>2452320.65</v>
      </c>
      <c r="J370" s="52">
        <v>0</v>
      </c>
      <c r="K370" s="52">
        <v>0</v>
      </c>
      <c r="L370" s="52">
        <v>0</v>
      </c>
      <c r="M370" s="52">
        <v>0</v>
      </c>
      <c r="N370" s="52">
        <v>0</v>
      </c>
      <c r="O370" s="52">
        <v>0</v>
      </c>
      <c r="P370" s="52">
        <v>40000</v>
      </c>
      <c r="Q370" s="46">
        <v>0</v>
      </c>
      <c r="R370" s="46">
        <v>40000</v>
      </c>
    </row>
    <row r="371" spans="1:18" outlineLevel="1" x14ac:dyDescent="0.3">
      <c r="A371" s="36">
        <v>353</v>
      </c>
      <c r="B371" s="11" t="s">
        <v>211</v>
      </c>
      <c r="C371" s="74" t="s">
        <v>54</v>
      </c>
      <c r="D371" s="74" t="s">
        <v>114</v>
      </c>
      <c r="E371" s="56">
        <v>3464736</v>
      </c>
      <c r="F371" s="52">
        <v>0</v>
      </c>
      <c r="G371" s="52">
        <v>62452</v>
      </c>
      <c r="H371" s="52">
        <v>1003.5</v>
      </c>
      <c r="I371" s="52">
        <v>3191140</v>
      </c>
      <c r="J371" s="52">
        <v>0</v>
      </c>
      <c r="K371" s="52">
        <v>0</v>
      </c>
      <c r="L371" s="52">
        <v>183</v>
      </c>
      <c r="M371" s="52">
        <v>181144</v>
      </c>
      <c r="N371" s="52">
        <v>0</v>
      </c>
      <c r="O371" s="52">
        <v>0</v>
      </c>
      <c r="P371" s="52">
        <v>30000</v>
      </c>
      <c r="Q371" s="46">
        <v>0</v>
      </c>
      <c r="R371" s="46">
        <v>30000</v>
      </c>
    </row>
    <row r="372" spans="1:18" outlineLevel="1" x14ac:dyDescent="0.3">
      <c r="A372" s="36">
        <v>354</v>
      </c>
      <c r="B372" s="11" t="s">
        <v>211</v>
      </c>
      <c r="C372" s="74" t="s">
        <v>54</v>
      </c>
      <c r="D372" s="74" t="s">
        <v>115</v>
      </c>
      <c r="E372" s="56">
        <v>2588851</v>
      </c>
      <c r="F372" s="52">
        <v>0</v>
      </c>
      <c r="G372" s="52">
        <v>63717</v>
      </c>
      <c r="H372" s="52">
        <v>295</v>
      </c>
      <c r="I372" s="52">
        <v>731660</v>
      </c>
      <c r="J372" s="52">
        <v>0</v>
      </c>
      <c r="K372" s="52">
        <v>0</v>
      </c>
      <c r="L372" s="52">
        <v>62</v>
      </c>
      <c r="M372" s="52">
        <v>106191</v>
      </c>
      <c r="N372" s="52">
        <v>454.3</v>
      </c>
      <c r="O372" s="52">
        <v>1662283</v>
      </c>
      <c r="P372" s="52">
        <v>25000</v>
      </c>
      <c r="Q372" s="46">
        <v>0</v>
      </c>
      <c r="R372" s="46">
        <v>25000</v>
      </c>
    </row>
    <row r="373" spans="1:18" outlineLevel="1" x14ac:dyDescent="0.3">
      <c r="A373" s="36">
        <v>355</v>
      </c>
      <c r="B373" s="11" t="s">
        <v>211</v>
      </c>
      <c r="C373" s="74" t="s">
        <v>54</v>
      </c>
      <c r="D373" s="74" t="s">
        <v>62</v>
      </c>
      <c r="E373" s="56">
        <v>858697</v>
      </c>
      <c r="F373" s="52">
        <v>0</v>
      </c>
      <c r="G373" s="52">
        <v>0</v>
      </c>
      <c r="H373" s="52">
        <v>0</v>
      </c>
      <c r="I373" s="52">
        <v>0</v>
      </c>
      <c r="J373" s="52">
        <v>0</v>
      </c>
      <c r="K373" s="52">
        <v>0</v>
      </c>
      <c r="L373" s="52">
        <v>0</v>
      </c>
      <c r="M373" s="52">
        <v>0</v>
      </c>
      <c r="N373" s="52">
        <v>363</v>
      </c>
      <c r="O373" s="52">
        <v>858697</v>
      </c>
      <c r="P373" s="52">
        <v>0</v>
      </c>
      <c r="Q373" s="46">
        <v>0</v>
      </c>
      <c r="R373" s="46">
        <v>0</v>
      </c>
    </row>
    <row r="374" spans="1:18" outlineLevel="1" x14ac:dyDescent="0.3">
      <c r="A374" s="36">
        <v>356</v>
      </c>
      <c r="B374" s="11" t="s">
        <v>211</v>
      </c>
      <c r="C374" s="74" t="s">
        <v>54</v>
      </c>
      <c r="D374" s="74" t="s">
        <v>117</v>
      </c>
      <c r="E374" s="56">
        <v>1840167</v>
      </c>
      <c r="F374" s="52">
        <v>0</v>
      </c>
      <c r="G374" s="52">
        <v>60373</v>
      </c>
      <c r="H374" s="52">
        <v>818</v>
      </c>
      <c r="I374" s="52">
        <v>1749794</v>
      </c>
      <c r="J374" s="52">
        <v>0</v>
      </c>
      <c r="K374" s="52">
        <v>0</v>
      </c>
      <c r="L374" s="52">
        <v>0</v>
      </c>
      <c r="M374" s="52">
        <v>0</v>
      </c>
      <c r="N374" s="52">
        <v>0</v>
      </c>
      <c r="O374" s="52">
        <v>0</v>
      </c>
      <c r="P374" s="52">
        <v>30000</v>
      </c>
      <c r="Q374" s="46">
        <v>0</v>
      </c>
      <c r="R374" s="46">
        <v>30000</v>
      </c>
    </row>
    <row r="375" spans="1:18" outlineLevel="1" x14ac:dyDescent="0.3">
      <c r="A375" s="36">
        <v>357</v>
      </c>
      <c r="B375" s="11" t="s">
        <v>211</v>
      </c>
      <c r="C375" s="74" t="s">
        <v>54</v>
      </c>
      <c r="D375" s="74" t="s">
        <v>118</v>
      </c>
      <c r="E375" s="56">
        <v>2457257</v>
      </c>
      <c r="F375" s="52">
        <v>0</v>
      </c>
      <c r="G375" s="52">
        <v>59750</v>
      </c>
      <c r="H375" s="52">
        <v>722.5</v>
      </c>
      <c r="I375" s="52">
        <v>1362222</v>
      </c>
      <c r="J375" s="52">
        <v>0</v>
      </c>
      <c r="K375" s="52">
        <v>0</v>
      </c>
      <c r="L375" s="52">
        <v>0</v>
      </c>
      <c r="M375" s="52">
        <v>0</v>
      </c>
      <c r="N375" s="52">
        <v>360</v>
      </c>
      <c r="O375" s="52">
        <v>1010285</v>
      </c>
      <c r="P375" s="52">
        <v>25000</v>
      </c>
      <c r="Q375" s="46">
        <v>0</v>
      </c>
      <c r="R375" s="46">
        <v>25000</v>
      </c>
    </row>
    <row r="376" spans="1:18" outlineLevel="1" x14ac:dyDescent="0.3">
      <c r="A376" s="36">
        <v>358</v>
      </c>
      <c r="B376" s="11" t="s">
        <v>211</v>
      </c>
      <c r="C376" s="74" t="s">
        <v>54</v>
      </c>
      <c r="D376" s="74" t="s">
        <v>88</v>
      </c>
      <c r="E376" s="56">
        <v>2641000</v>
      </c>
      <c r="F376" s="52">
        <v>0</v>
      </c>
      <c r="G376" s="52">
        <v>63993</v>
      </c>
      <c r="H376" s="52">
        <v>413.4</v>
      </c>
      <c r="I376" s="52">
        <v>1084961</v>
      </c>
      <c r="J376" s="52">
        <v>0</v>
      </c>
      <c r="K376" s="52">
        <v>0</v>
      </c>
      <c r="L376" s="52">
        <v>0</v>
      </c>
      <c r="M376" s="52">
        <v>0</v>
      </c>
      <c r="N376" s="52">
        <v>558.20000000000005</v>
      </c>
      <c r="O376" s="52">
        <v>1467046</v>
      </c>
      <c r="P376" s="52">
        <v>25000</v>
      </c>
      <c r="Q376" s="46">
        <v>0</v>
      </c>
      <c r="R376" s="46">
        <v>25000</v>
      </c>
    </row>
    <row r="377" spans="1:18" outlineLevel="1" x14ac:dyDescent="0.3">
      <c r="A377" s="36">
        <v>359</v>
      </c>
      <c r="B377" s="11" t="s">
        <v>211</v>
      </c>
      <c r="C377" s="74" t="s">
        <v>54</v>
      </c>
      <c r="D377" s="74" t="s">
        <v>503</v>
      </c>
      <c r="E377" s="56">
        <v>3431527</v>
      </c>
      <c r="F377" s="52">
        <v>0</v>
      </c>
      <c r="G377" s="52">
        <v>66411</v>
      </c>
      <c r="H377" s="52">
        <v>0</v>
      </c>
      <c r="I377" s="52">
        <v>0</v>
      </c>
      <c r="J377" s="52">
        <v>0</v>
      </c>
      <c r="K377" s="52">
        <v>0</v>
      </c>
      <c r="L377" s="52">
        <v>0</v>
      </c>
      <c r="M377" s="52">
        <v>0</v>
      </c>
      <c r="N377" s="52">
        <v>744</v>
      </c>
      <c r="O377" s="52">
        <v>3335116</v>
      </c>
      <c r="P377" s="52">
        <v>30000</v>
      </c>
      <c r="Q377" s="46">
        <v>0</v>
      </c>
      <c r="R377" s="46">
        <v>30000</v>
      </c>
    </row>
    <row r="378" spans="1:18" outlineLevel="1" x14ac:dyDescent="0.3">
      <c r="A378" s="36">
        <v>360</v>
      </c>
      <c r="B378" s="11" t="s">
        <v>211</v>
      </c>
      <c r="C378" s="74" t="s">
        <v>54</v>
      </c>
      <c r="D378" s="74" t="s">
        <v>504</v>
      </c>
      <c r="E378" s="56">
        <v>860428</v>
      </c>
      <c r="F378" s="52">
        <v>0</v>
      </c>
      <c r="G378" s="52">
        <v>62452</v>
      </c>
      <c r="H378" s="52">
        <v>320</v>
      </c>
      <c r="I378" s="52">
        <v>767976</v>
      </c>
      <c r="J378" s="52">
        <v>0</v>
      </c>
      <c r="K378" s="52">
        <v>0</v>
      </c>
      <c r="L378" s="52">
        <v>0</v>
      </c>
      <c r="M378" s="52">
        <v>0</v>
      </c>
      <c r="N378" s="52">
        <v>0</v>
      </c>
      <c r="O378" s="52">
        <v>0</v>
      </c>
      <c r="P378" s="52">
        <v>30000</v>
      </c>
      <c r="Q378" s="46">
        <v>0</v>
      </c>
      <c r="R378" s="46">
        <v>30000</v>
      </c>
    </row>
    <row r="379" spans="1:18" outlineLevel="1" x14ac:dyDescent="0.3">
      <c r="A379" s="36">
        <v>361</v>
      </c>
      <c r="B379" s="11" t="s">
        <v>211</v>
      </c>
      <c r="C379" s="74" t="s">
        <v>54</v>
      </c>
      <c r="D379" s="74" t="s">
        <v>505</v>
      </c>
      <c r="E379" s="56">
        <v>1758897</v>
      </c>
      <c r="F379" s="52">
        <v>0</v>
      </c>
      <c r="G379" s="52">
        <v>0</v>
      </c>
      <c r="H379" s="52">
        <v>410</v>
      </c>
      <c r="I379" s="52">
        <v>1733897</v>
      </c>
      <c r="J379" s="52">
        <v>0</v>
      </c>
      <c r="K379" s="52">
        <v>0</v>
      </c>
      <c r="L379" s="52">
        <v>0</v>
      </c>
      <c r="M379" s="52">
        <v>0</v>
      </c>
      <c r="N379" s="52">
        <v>0</v>
      </c>
      <c r="O379" s="52">
        <v>0</v>
      </c>
      <c r="P379" s="52">
        <v>25000</v>
      </c>
      <c r="Q379" s="46">
        <v>0</v>
      </c>
      <c r="R379" s="46">
        <v>25000</v>
      </c>
    </row>
    <row r="380" spans="1:18" outlineLevel="1" x14ac:dyDescent="0.3">
      <c r="A380" s="36">
        <v>362</v>
      </c>
      <c r="B380" s="11" t="s">
        <v>211</v>
      </c>
      <c r="C380" s="74" t="s">
        <v>54</v>
      </c>
      <c r="D380" s="74" t="s">
        <v>506</v>
      </c>
      <c r="E380" s="56">
        <v>2867294</v>
      </c>
      <c r="F380" s="52">
        <v>0</v>
      </c>
      <c r="G380" s="52">
        <v>17034</v>
      </c>
      <c r="H380" s="52">
        <v>421</v>
      </c>
      <c r="I380" s="52">
        <v>678634</v>
      </c>
      <c r="J380" s="52">
        <v>0</v>
      </c>
      <c r="K380" s="52">
        <v>0</v>
      </c>
      <c r="L380" s="52">
        <v>0</v>
      </c>
      <c r="M380" s="52">
        <v>0</v>
      </c>
      <c r="N380" s="52">
        <v>702.2</v>
      </c>
      <c r="O380" s="52">
        <v>2146626</v>
      </c>
      <c r="P380" s="52">
        <v>25000</v>
      </c>
      <c r="Q380" s="46">
        <v>0</v>
      </c>
      <c r="R380" s="46">
        <v>25000</v>
      </c>
    </row>
    <row r="381" spans="1:18" outlineLevel="1" x14ac:dyDescent="0.3">
      <c r="A381" s="36">
        <v>363</v>
      </c>
      <c r="B381" s="11" t="s">
        <v>195</v>
      </c>
      <c r="C381" s="74" t="s">
        <v>495</v>
      </c>
      <c r="D381" s="74" t="s">
        <v>507</v>
      </c>
      <c r="E381" s="56">
        <v>826395</v>
      </c>
      <c r="F381" s="52">
        <v>0</v>
      </c>
      <c r="G381" s="52">
        <v>0</v>
      </c>
      <c r="H381" s="52">
        <v>462</v>
      </c>
      <c r="I381" s="52">
        <v>776395</v>
      </c>
      <c r="J381" s="52">
        <v>0</v>
      </c>
      <c r="K381" s="52">
        <v>0</v>
      </c>
      <c r="L381" s="52">
        <v>0</v>
      </c>
      <c r="M381" s="52">
        <v>0</v>
      </c>
      <c r="N381" s="52">
        <v>0</v>
      </c>
      <c r="O381" s="52">
        <v>0</v>
      </c>
      <c r="P381" s="52">
        <v>50000</v>
      </c>
    </row>
    <row r="382" spans="1:18" outlineLevel="1" x14ac:dyDescent="0.3">
      <c r="A382" s="36">
        <v>364</v>
      </c>
      <c r="B382" s="11" t="s">
        <v>195</v>
      </c>
      <c r="C382" s="74" t="s">
        <v>496</v>
      </c>
      <c r="D382" s="74" t="s">
        <v>508</v>
      </c>
      <c r="E382" s="56">
        <v>670517</v>
      </c>
      <c r="F382" s="52">
        <v>0</v>
      </c>
      <c r="G382" s="52">
        <v>100000</v>
      </c>
      <c r="H382" s="52">
        <v>340</v>
      </c>
      <c r="I382" s="52">
        <v>520517</v>
      </c>
      <c r="J382" s="52">
        <v>0</v>
      </c>
      <c r="K382" s="52">
        <v>0</v>
      </c>
      <c r="L382" s="52">
        <v>0</v>
      </c>
      <c r="M382" s="52">
        <v>0</v>
      </c>
      <c r="N382" s="52">
        <v>0</v>
      </c>
      <c r="O382" s="52">
        <v>0</v>
      </c>
      <c r="P382" s="52">
        <v>50000</v>
      </c>
    </row>
    <row r="383" spans="1:18" outlineLevel="1" x14ac:dyDescent="0.3">
      <c r="A383" s="36">
        <v>365</v>
      </c>
      <c r="B383" s="11" t="s">
        <v>195</v>
      </c>
      <c r="C383" s="74" t="s">
        <v>497</v>
      </c>
      <c r="D383" s="74" t="s">
        <v>509</v>
      </c>
      <c r="E383" s="56">
        <v>652772</v>
      </c>
      <c r="F383" s="52">
        <v>0</v>
      </c>
      <c r="G383" s="52">
        <v>50000</v>
      </c>
      <c r="H383" s="52">
        <v>444</v>
      </c>
      <c r="I383" s="52">
        <v>552772</v>
      </c>
      <c r="J383" s="52">
        <v>0</v>
      </c>
      <c r="K383" s="52">
        <v>0</v>
      </c>
      <c r="L383" s="52">
        <v>0</v>
      </c>
      <c r="M383" s="52">
        <v>0</v>
      </c>
      <c r="N383" s="52">
        <v>0</v>
      </c>
      <c r="O383" s="52">
        <v>0</v>
      </c>
      <c r="P383" s="52">
        <v>50000</v>
      </c>
    </row>
    <row r="384" spans="1:18" outlineLevel="1" x14ac:dyDescent="0.3">
      <c r="A384" s="36">
        <v>366</v>
      </c>
      <c r="B384" s="11" t="s">
        <v>196</v>
      </c>
      <c r="C384" s="74" t="s">
        <v>498</v>
      </c>
      <c r="D384" s="74" t="s">
        <v>112</v>
      </c>
      <c r="E384" s="56">
        <v>1397304</v>
      </c>
      <c r="F384" s="52">
        <v>0</v>
      </c>
      <c r="G384" s="52">
        <v>0</v>
      </c>
      <c r="H384" s="52">
        <v>298</v>
      </c>
      <c r="I384" s="52">
        <v>645492</v>
      </c>
      <c r="J384" s="52">
        <v>0</v>
      </c>
      <c r="K384" s="52">
        <v>0</v>
      </c>
      <c r="L384" s="52">
        <v>127</v>
      </c>
      <c r="M384" s="52">
        <v>69873</v>
      </c>
      <c r="N384" s="52">
        <v>222</v>
      </c>
      <c r="O384" s="52">
        <v>681939</v>
      </c>
      <c r="P384" s="52">
        <v>0</v>
      </c>
    </row>
    <row r="385" spans="1:16" outlineLevel="1" x14ac:dyDescent="0.3">
      <c r="A385" s="36">
        <v>367</v>
      </c>
      <c r="B385" s="11" t="s">
        <v>196</v>
      </c>
      <c r="C385" s="74" t="s">
        <v>288</v>
      </c>
      <c r="D385" s="74" t="s">
        <v>116</v>
      </c>
      <c r="E385" s="56">
        <v>1816614</v>
      </c>
      <c r="F385" s="52">
        <v>0</v>
      </c>
      <c r="G385" s="52">
        <v>0</v>
      </c>
      <c r="H385" s="52">
        <v>370</v>
      </c>
      <c r="I385" s="52">
        <v>882810</v>
      </c>
      <c r="J385" s="52">
        <v>0</v>
      </c>
      <c r="K385" s="52">
        <v>0</v>
      </c>
      <c r="L385" s="52">
        <v>58</v>
      </c>
      <c r="M385" s="52">
        <v>64553</v>
      </c>
      <c r="N385" s="52">
        <v>282</v>
      </c>
      <c r="O385" s="52">
        <v>869251</v>
      </c>
      <c r="P385" s="52">
        <v>0</v>
      </c>
    </row>
    <row r="386" spans="1:16" outlineLevel="1" x14ac:dyDescent="0.3">
      <c r="A386" s="36">
        <v>368</v>
      </c>
      <c r="B386" s="11" t="s">
        <v>196</v>
      </c>
      <c r="C386" s="74" t="s">
        <v>498</v>
      </c>
      <c r="D386" s="74" t="s">
        <v>510</v>
      </c>
      <c r="E386" s="56">
        <v>853377</v>
      </c>
      <c r="F386" s="52">
        <v>0</v>
      </c>
      <c r="G386" s="52">
        <v>0</v>
      </c>
      <c r="H386" s="52">
        <v>364</v>
      </c>
      <c r="I386" s="52">
        <v>853377</v>
      </c>
      <c r="J386" s="52">
        <v>0</v>
      </c>
      <c r="K386" s="52">
        <v>0</v>
      </c>
      <c r="L386" s="52">
        <v>0</v>
      </c>
      <c r="M386" s="52">
        <v>0</v>
      </c>
      <c r="N386" s="52">
        <v>0</v>
      </c>
      <c r="O386" s="52">
        <v>0</v>
      </c>
      <c r="P386" s="52">
        <v>0</v>
      </c>
    </row>
    <row r="387" spans="1:16" x14ac:dyDescent="0.3">
      <c r="A387" s="36">
        <v>369</v>
      </c>
      <c r="B387" s="5"/>
      <c r="C387" s="94" t="s">
        <v>583</v>
      </c>
      <c r="D387" s="94"/>
      <c r="E387" s="8">
        <v>33184974.649999999</v>
      </c>
      <c r="F387" s="8">
        <v>0</v>
      </c>
      <c r="G387" s="8">
        <v>606182</v>
      </c>
      <c r="H387" s="8">
        <v>8972.4</v>
      </c>
      <c r="I387" s="8">
        <v>19690788.649999999</v>
      </c>
      <c r="J387" s="8">
        <v>0</v>
      </c>
      <c r="K387" s="8">
        <v>0</v>
      </c>
      <c r="L387" s="8">
        <v>430</v>
      </c>
      <c r="M387" s="8">
        <v>421761</v>
      </c>
      <c r="N387" s="8">
        <v>3685.7</v>
      </c>
      <c r="O387" s="8">
        <v>12031243</v>
      </c>
      <c r="P387" s="8">
        <v>435000</v>
      </c>
    </row>
    <row r="388" spans="1:16" x14ac:dyDescent="0.3">
      <c r="A388" s="100" t="s">
        <v>212</v>
      </c>
      <c r="B388" s="100"/>
      <c r="C388" s="100"/>
      <c r="D388" s="100"/>
      <c r="E388" s="100"/>
      <c r="F388" s="100"/>
      <c r="G388" s="100"/>
      <c r="H388" s="100"/>
      <c r="I388" s="100"/>
      <c r="J388" s="100"/>
      <c r="K388" s="100"/>
      <c r="L388" s="100"/>
      <c r="M388" s="100"/>
      <c r="N388" s="100"/>
      <c r="O388" s="100"/>
      <c r="P388" s="100"/>
    </row>
    <row r="389" spans="1:16" outlineLevel="1" x14ac:dyDescent="0.3">
      <c r="A389" s="36">
        <v>370</v>
      </c>
      <c r="B389" s="11" t="s">
        <v>197</v>
      </c>
      <c r="C389" s="74" t="s">
        <v>511</v>
      </c>
      <c r="D389" s="74" t="s">
        <v>512</v>
      </c>
      <c r="E389" s="56">
        <v>2053000</v>
      </c>
      <c r="F389" s="52">
        <v>19000</v>
      </c>
      <c r="G389" s="52">
        <v>40000</v>
      </c>
      <c r="H389" s="52">
        <v>384</v>
      </c>
      <c r="I389" s="52">
        <v>779600</v>
      </c>
      <c r="J389" s="52">
        <v>0</v>
      </c>
      <c r="K389" s="52">
        <v>0</v>
      </c>
      <c r="L389" s="52">
        <v>80</v>
      </c>
      <c r="M389" s="52">
        <v>20000</v>
      </c>
      <c r="N389" s="52">
        <v>635</v>
      </c>
      <c r="O389" s="52">
        <v>1169400</v>
      </c>
      <c r="P389" s="52">
        <v>25000</v>
      </c>
    </row>
    <row r="390" spans="1:16" outlineLevel="1" x14ac:dyDescent="0.3">
      <c r="A390" s="36">
        <v>371</v>
      </c>
      <c r="B390" s="11" t="s">
        <v>197</v>
      </c>
      <c r="C390" s="74" t="s">
        <v>511</v>
      </c>
      <c r="D390" s="74" t="s">
        <v>513</v>
      </c>
      <c r="E390" s="56">
        <v>1027000</v>
      </c>
      <c r="F390" s="52">
        <v>32000</v>
      </c>
      <c r="G390" s="52">
        <v>0</v>
      </c>
      <c r="H390" s="52">
        <v>375</v>
      </c>
      <c r="I390" s="52">
        <v>380000</v>
      </c>
      <c r="J390" s="52">
        <v>0</v>
      </c>
      <c r="K390" s="52">
        <v>0</v>
      </c>
      <c r="L390" s="52">
        <v>0</v>
      </c>
      <c r="M390" s="52">
        <v>0</v>
      </c>
      <c r="N390" s="52">
        <v>354</v>
      </c>
      <c r="O390" s="52">
        <v>590000</v>
      </c>
      <c r="P390" s="52">
        <v>25000</v>
      </c>
    </row>
    <row r="391" spans="1:16" outlineLevel="1" x14ac:dyDescent="0.3">
      <c r="A391" s="36">
        <v>372</v>
      </c>
      <c r="B391" s="11" t="s">
        <v>197</v>
      </c>
      <c r="C391" s="74" t="s">
        <v>511</v>
      </c>
      <c r="D391" s="74" t="s">
        <v>514</v>
      </c>
      <c r="E391" s="56">
        <v>3512100</v>
      </c>
      <c r="F391" s="52">
        <v>81200</v>
      </c>
      <c r="G391" s="52">
        <v>105900</v>
      </c>
      <c r="H391" s="52">
        <v>788.4</v>
      </c>
      <c r="I391" s="52">
        <v>1239300</v>
      </c>
      <c r="J391" s="52">
        <v>0</v>
      </c>
      <c r="K391" s="52">
        <v>0</v>
      </c>
      <c r="L391" s="52">
        <v>0</v>
      </c>
      <c r="M391" s="52">
        <v>0</v>
      </c>
      <c r="N391" s="52">
        <v>1171</v>
      </c>
      <c r="O391" s="52">
        <v>2060700</v>
      </c>
      <c r="P391" s="52">
        <v>25000</v>
      </c>
    </row>
    <row r="392" spans="1:16" outlineLevel="1" x14ac:dyDescent="0.3">
      <c r="A392" s="36">
        <v>373</v>
      </c>
      <c r="B392" s="11" t="s">
        <v>197</v>
      </c>
      <c r="C392" s="74" t="s">
        <v>511</v>
      </c>
      <c r="D392" s="74" t="s">
        <v>515</v>
      </c>
      <c r="E392" s="56">
        <v>573700</v>
      </c>
      <c r="F392" s="52">
        <v>0</v>
      </c>
      <c r="G392" s="52">
        <v>0</v>
      </c>
      <c r="H392" s="52">
        <v>414.8</v>
      </c>
      <c r="I392" s="52">
        <v>548700</v>
      </c>
      <c r="J392" s="52">
        <v>0</v>
      </c>
      <c r="K392" s="52">
        <v>0</v>
      </c>
      <c r="L392" s="52">
        <v>0</v>
      </c>
      <c r="M392" s="52">
        <v>0</v>
      </c>
      <c r="N392" s="52">
        <v>0</v>
      </c>
      <c r="O392" s="52">
        <v>0</v>
      </c>
      <c r="P392" s="52">
        <v>25000</v>
      </c>
    </row>
    <row r="393" spans="1:16" x14ac:dyDescent="0.3">
      <c r="A393" s="36">
        <v>374</v>
      </c>
      <c r="B393" s="5"/>
      <c r="C393" s="94" t="s">
        <v>583</v>
      </c>
      <c r="D393" s="94"/>
      <c r="E393" s="8">
        <v>7165800</v>
      </c>
      <c r="F393" s="8">
        <v>132200</v>
      </c>
      <c r="G393" s="8">
        <v>145900</v>
      </c>
      <c r="H393" s="8">
        <v>1962.2</v>
      </c>
      <c r="I393" s="8">
        <v>2947600</v>
      </c>
      <c r="J393" s="8">
        <v>0</v>
      </c>
      <c r="K393" s="8">
        <v>0</v>
      </c>
      <c r="L393" s="8">
        <v>80</v>
      </c>
      <c r="M393" s="8">
        <v>20000</v>
      </c>
      <c r="N393" s="8">
        <v>2160</v>
      </c>
      <c r="O393" s="8">
        <v>3820100</v>
      </c>
      <c r="P393" s="8">
        <v>100000</v>
      </c>
    </row>
    <row r="394" spans="1:16" x14ac:dyDescent="0.3">
      <c r="A394" s="100" t="s">
        <v>30</v>
      </c>
      <c r="B394" s="100"/>
      <c r="C394" s="100"/>
      <c r="D394" s="100"/>
      <c r="E394" s="100"/>
      <c r="F394" s="100"/>
      <c r="G394" s="100"/>
      <c r="H394" s="100"/>
      <c r="I394" s="100"/>
      <c r="J394" s="100"/>
      <c r="K394" s="100"/>
      <c r="L394" s="100"/>
      <c r="M394" s="100"/>
      <c r="N394" s="100"/>
      <c r="O394" s="100"/>
      <c r="P394" s="100"/>
    </row>
    <row r="395" spans="1:16" outlineLevel="1" x14ac:dyDescent="0.3">
      <c r="A395" s="36">
        <v>375</v>
      </c>
      <c r="B395" s="11" t="s">
        <v>30</v>
      </c>
      <c r="C395" s="74" t="s">
        <v>55</v>
      </c>
      <c r="D395" s="74" t="s">
        <v>516</v>
      </c>
      <c r="E395" s="6">
        <v>79838.45</v>
      </c>
      <c r="F395" s="52">
        <v>49838.45</v>
      </c>
      <c r="G395" s="52">
        <v>0</v>
      </c>
      <c r="H395" s="52">
        <v>0</v>
      </c>
      <c r="I395" s="52">
        <v>0</v>
      </c>
      <c r="J395" s="52">
        <v>0</v>
      </c>
      <c r="K395" s="52">
        <v>0</v>
      </c>
      <c r="L395" s="52">
        <v>0</v>
      </c>
      <c r="M395" s="52">
        <v>0</v>
      </c>
      <c r="N395" s="52">
        <v>0</v>
      </c>
      <c r="O395" s="52">
        <v>0</v>
      </c>
      <c r="P395" s="52">
        <v>30000</v>
      </c>
    </row>
    <row r="396" spans="1:16" outlineLevel="1" x14ac:dyDescent="0.3">
      <c r="A396" s="36">
        <v>376</v>
      </c>
      <c r="B396" s="11" t="s">
        <v>30</v>
      </c>
      <c r="C396" s="74" t="s">
        <v>55</v>
      </c>
      <c r="D396" s="74" t="s">
        <v>517</v>
      </c>
      <c r="E396" s="6">
        <v>512734.55</v>
      </c>
      <c r="F396" s="52">
        <v>479570.55</v>
      </c>
      <c r="G396" s="52">
        <v>3164</v>
      </c>
      <c r="H396" s="52">
        <v>0</v>
      </c>
      <c r="I396" s="52">
        <v>0</v>
      </c>
      <c r="J396" s="52">
        <v>0</v>
      </c>
      <c r="K396" s="52">
        <v>0</v>
      </c>
      <c r="L396" s="52">
        <v>0</v>
      </c>
      <c r="M396" s="52">
        <v>0</v>
      </c>
      <c r="N396" s="52">
        <v>0</v>
      </c>
      <c r="O396" s="52">
        <v>0</v>
      </c>
      <c r="P396" s="52">
        <v>30000</v>
      </c>
    </row>
    <row r="397" spans="1:16" outlineLevel="1" x14ac:dyDescent="0.3">
      <c r="A397" s="36">
        <v>377</v>
      </c>
      <c r="B397" s="11" t="s">
        <v>30</v>
      </c>
      <c r="C397" s="74" t="s">
        <v>55</v>
      </c>
      <c r="D397" s="74" t="s">
        <v>518</v>
      </c>
      <c r="E397" s="6">
        <v>923393.07</v>
      </c>
      <c r="F397" s="52">
        <v>893393.07</v>
      </c>
      <c r="G397" s="52">
        <v>0</v>
      </c>
      <c r="H397" s="52">
        <v>0</v>
      </c>
      <c r="I397" s="52">
        <v>0</v>
      </c>
      <c r="J397" s="52">
        <v>0</v>
      </c>
      <c r="K397" s="52">
        <v>0</v>
      </c>
      <c r="L397" s="52">
        <v>0</v>
      </c>
      <c r="M397" s="52">
        <v>0</v>
      </c>
      <c r="N397" s="52">
        <v>0</v>
      </c>
      <c r="O397" s="52">
        <v>0</v>
      </c>
      <c r="P397" s="52">
        <v>30000</v>
      </c>
    </row>
    <row r="398" spans="1:16" outlineLevel="1" x14ac:dyDescent="0.3">
      <c r="A398" s="36">
        <v>378</v>
      </c>
      <c r="B398" s="11" t="s">
        <v>30</v>
      </c>
      <c r="C398" s="74" t="s">
        <v>289</v>
      </c>
      <c r="D398" s="74" t="s">
        <v>519</v>
      </c>
      <c r="E398" s="6">
        <v>4537560.3099999996</v>
      </c>
      <c r="F398" s="52">
        <v>0</v>
      </c>
      <c r="G398" s="52">
        <v>0</v>
      </c>
      <c r="H398" s="52">
        <v>850</v>
      </c>
      <c r="I398" s="52">
        <v>1258071.1499999999</v>
      </c>
      <c r="J398" s="52">
        <v>0</v>
      </c>
      <c r="K398" s="52">
        <v>0</v>
      </c>
      <c r="L398" s="52">
        <v>0</v>
      </c>
      <c r="M398" s="52">
        <v>0</v>
      </c>
      <c r="N398" s="52">
        <v>1558</v>
      </c>
      <c r="O398" s="52">
        <v>3249489.16</v>
      </c>
      <c r="P398" s="52">
        <v>30000</v>
      </c>
    </row>
    <row r="399" spans="1:16" outlineLevel="1" x14ac:dyDescent="0.3">
      <c r="A399" s="36">
        <v>379</v>
      </c>
      <c r="B399" s="11" t="s">
        <v>30</v>
      </c>
      <c r="C399" s="74" t="s">
        <v>55</v>
      </c>
      <c r="D399" s="74" t="s">
        <v>520</v>
      </c>
      <c r="E399" s="6">
        <v>777949.44</v>
      </c>
      <c r="F399" s="52">
        <v>0</v>
      </c>
      <c r="G399" s="52">
        <v>0</v>
      </c>
      <c r="H399" s="52">
        <v>0</v>
      </c>
      <c r="I399" s="52">
        <v>0</v>
      </c>
      <c r="J399" s="52">
        <v>0</v>
      </c>
      <c r="K399" s="52">
        <v>0</v>
      </c>
      <c r="L399" s="52">
        <v>0</v>
      </c>
      <c r="M399" s="52">
        <v>0</v>
      </c>
      <c r="N399" s="52">
        <v>548</v>
      </c>
      <c r="O399" s="52">
        <v>747949.44</v>
      </c>
      <c r="P399" s="52">
        <v>30000</v>
      </c>
    </row>
    <row r="400" spans="1:16" outlineLevel="1" x14ac:dyDescent="0.3">
      <c r="A400" s="36">
        <v>380</v>
      </c>
      <c r="B400" s="11" t="s">
        <v>30</v>
      </c>
      <c r="C400" s="74" t="s">
        <v>55</v>
      </c>
      <c r="D400" s="74" t="s">
        <v>521</v>
      </c>
      <c r="E400" s="6">
        <v>959200</v>
      </c>
      <c r="F400" s="52">
        <v>0</v>
      </c>
      <c r="G400" s="52">
        <v>0</v>
      </c>
      <c r="H400" s="52">
        <v>525</v>
      </c>
      <c r="I400" s="52">
        <v>929200</v>
      </c>
      <c r="J400" s="52">
        <v>0</v>
      </c>
      <c r="K400" s="52">
        <v>0</v>
      </c>
      <c r="L400" s="52">
        <v>0</v>
      </c>
      <c r="M400" s="52">
        <v>0</v>
      </c>
      <c r="N400" s="52">
        <v>0</v>
      </c>
      <c r="O400" s="52">
        <v>0</v>
      </c>
      <c r="P400" s="52">
        <v>30000</v>
      </c>
    </row>
    <row r="401" spans="1:16" outlineLevel="1" x14ac:dyDescent="0.3">
      <c r="A401" s="36">
        <v>381</v>
      </c>
      <c r="B401" s="11" t="s">
        <v>30</v>
      </c>
      <c r="C401" s="74" t="s">
        <v>55</v>
      </c>
      <c r="D401" s="74" t="s">
        <v>522</v>
      </c>
      <c r="E401" s="6">
        <v>1078729.46</v>
      </c>
      <c r="F401" s="52">
        <v>0</v>
      </c>
      <c r="G401" s="52">
        <v>0</v>
      </c>
      <c r="H401" s="52">
        <v>525</v>
      </c>
      <c r="I401" s="52">
        <v>1048729.46</v>
      </c>
      <c r="J401" s="52">
        <v>0</v>
      </c>
      <c r="K401" s="52">
        <v>0</v>
      </c>
      <c r="L401" s="52">
        <v>0</v>
      </c>
      <c r="M401" s="52">
        <v>0</v>
      </c>
      <c r="N401" s="52">
        <v>0</v>
      </c>
      <c r="O401" s="52">
        <v>0</v>
      </c>
      <c r="P401" s="52">
        <v>30000</v>
      </c>
    </row>
    <row r="402" spans="1:16" outlineLevel="1" x14ac:dyDescent="0.3">
      <c r="A402" s="36">
        <v>382</v>
      </c>
      <c r="B402" s="11" t="s">
        <v>30</v>
      </c>
      <c r="C402" s="74" t="s">
        <v>55</v>
      </c>
      <c r="D402" s="74" t="s">
        <v>523</v>
      </c>
      <c r="E402" s="6">
        <v>1204798.67</v>
      </c>
      <c r="F402" s="52">
        <v>0</v>
      </c>
      <c r="G402" s="52">
        <v>0</v>
      </c>
      <c r="H402" s="52">
        <v>1229</v>
      </c>
      <c r="I402" s="52">
        <v>1174798.67</v>
      </c>
      <c r="J402" s="52">
        <v>0</v>
      </c>
      <c r="K402" s="52">
        <v>0</v>
      </c>
      <c r="L402" s="52">
        <v>0</v>
      </c>
      <c r="M402" s="52">
        <v>0</v>
      </c>
      <c r="N402" s="52">
        <v>0</v>
      </c>
      <c r="O402" s="52">
        <v>0</v>
      </c>
      <c r="P402" s="52">
        <v>30000</v>
      </c>
    </row>
    <row r="403" spans="1:16" outlineLevel="1" x14ac:dyDescent="0.3">
      <c r="A403" s="36">
        <v>383</v>
      </c>
      <c r="B403" s="11" t="s">
        <v>30</v>
      </c>
      <c r="C403" s="74" t="s">
        <v>55</v>
      </c>
      <c r="D403" s="74" t="s">
        <v>524</v>
      </c>
      <c r="E403" s="6">
        <v>1236720.43</v>
      </c>
      <c r="F403" s="52">
        <v>0</v>
      </c>
      <c r="G403" s="52">
        <v>0</v>
      </c>
      <c r="H403" s="52">
        <v>525</v>
      </c>
      <c r="I403" s="52">
        <v>1032222.02</v>
      </c>
      <c r="J403" s="52">
        <v>0</v>
      </c>
      <c r="K403" s="52">
        <v>0</v>
      </c>
      <c r="L403" s="52">
        <v>0</v>
      </c>
      <c r="M403" s="52">
        <v>0</v>
      </c>
      <c r="N403" s="52">
        <v>548</v>
      </c>
      <c r="O403" s="52">
        <v>174498.41</v>
      </c>
      <c r="P403" s="52">
        <v>30000</v>
      </c>
    </row>
    <row r="404" spans="1:16" outlineLevel="1" x14ac:dyDescent="0.3">
      <c r="A404" s="36">
        <v>384</v>
      </c>
      <c r="B404" s="11" t="s">
        <v>30</v>
      </c>
      <c r="C404" s="74" t="s">
        <v>55</v>
      </c>
      <c r="D404" s="74" t="s">
        <v>525</v>
      </c>
      <c r="E404" s="6">
        <v>491570</v>
      </c>
      <c r="F404" s="52">
        <v>458568</v>
      </c>
      <c r="G404" s="52">
        <v>3002</v>
      </c>
      <c r="H404" s="52">
        <v>0</v>
      </c>
      <c r="I404" s="52">
        <v>0</v>
      </c>
      <c r="J404" s="52">
        <v>0</v>
      </c>
      <c r="K404" s="52">
        <v>0</v>
      </c>
      <c r="L404" s="52">
        <v>0</v>
      </c>
      <c r="M404" s="52">
        <v>0</v>
      </c>
      <c r="N404" s="52">
        <v>0</v>
      </c>
      <c r="O404" s="52">
        <v>0</v>
      </c>
      <c r="P404" s="52">
        <v>30000</v>
      </c>
    </row>
    <row r="405" spans="1:16" outlineLevel="1" x14ac:dyDescent="0.3">
      <c r="A405" s="36">
        <v>385</v>
      </c>
      <c r="B405" s="11" t="s">
        <v>30</v>
      </c>
      <c r="C405" s="74" t="s">
        <v>55</v>
      </c>
      <c r="D405" s="74" t="s">
        <v>526</v>
      </c>
      <c r="E405" s="6">
        <v>1382780.51</v>
      </c>
      <c r="F405" s="52">
        <v>1333561.51</v>
      </c>
      <c r="G405" s="52">
        <v>19219</v>
      </c>
      <c r="H405" s="52">
        <v>0</v>
      </c>
      <c r="I405" s="52">
        <v>0</v>
      </c>
      <c r="J405" s="52">
        <v>0</v>
      </c>
      <c r="K405" s="52">
        <v>0</v>
      </c>
      <c r="L405" s="52">
        <v>0</v>
      </c>
      <c r="M405" s="52">
        <v>0</v>
      </c>
      <c r="N405" s="52">
        <v>0</v>
      </c>
      <c r="O405" s="52">
        <v>0</v>
      </c>
      <c r="P405" s="52">
        <v>30000</v>
      </c>
    </row>
    <row r="406" spans="1:16" outlineLevel="1" x14ac:dyDescent="0.3">
      <c r="A406" s="36">
        <v>386</v>
      </c>
      <c r="B406" s="11" t="s">
        <v>30</v>
      </c>
      <c r="C406" s="74" t="s">
        <v>55</v>
      </c>
      <c r="D406" s="74" t="s">
        <v>527</v>
      </c>
      <c r="E406" s="6">
        <v>401638.09</v>
      </c>
      <c r="F406" s="52">
        <v>0</v>
      </c>
      <c r="G406" s="52">
        <v>0</v>
      </c>
      <c r="H406" s="52">
        <v>389</v>
      </c>
      <c r="I406" s="52">
        <v>250297.19</v>
      </c>
      <c r="J406" s="52">
        <v>0</v>
      </c>
      <c r="K406" s="52">
        <v>0</v>
      </c>
      <c r="L406" s="52">
        <v>0</v>
      </c>
      <c r="M406" s="52">
        <v>0</v>
      </c>
      <c r="N406" s="52">
        <v>0</v>
      </c>
      <c r="O406" s="52">
        <v>121340.9</v>
      </c>
      <c r="P406" s="52">
        <v>30000</v>
      </c>
    </row>
    <row r="407" spans="1:16" outlineLevel="1" x14ac:dyDescent="0.3">
      <c r="A407" s="36">
        <v>387</v>
      </c>
      <c r="B407" s="11" t="s">
        <v>30</v>
      </c>
      <c r="C407" s="74" t="s">
        <v>55</v>
      </c>
      <c r="D407" s="74" t="s">
        <v>528</v>
      </c>
      <c r="E407" s="6">
        <v>800144.19</v>
      </c>
      <c r="F407" s="52">
        <v>0</v>
      </c>
      <c r="G407" s="52">
        <v>0</v>
      </c>
      <c r="H407" s="52">
        <v>0</v>
      </c>
      <c r="I407" s="52">
        <v>0</v>
      </c>
      <c r="J407" s="52">
        <v>0</v>
      </c>
      <c r="K407" s="52">
        <v>0</v>
      </c>
      <c r="L407" s="52">
        <v>0</v>
      </c>
      <c r="M407" s="52">
        <v>0</v>
      </c>
      <c r="N407" s="52">
        <v>548</v>
      </c>
      <c r="O407" s="52">
        <v>770144.19</v>
      </c>
      <c r="P407" s="52">
        <v>30000</v>
      </c>
    </row>
    <row r="408" spans="1:16" outlineLevel="1" x14ac:dyDescent="0.3">
      <c r="A408" s="36">
        <v>388</v>
      </c>
      <c r="B408" s="11" t="s">
        <v>30</v>
      </c>
      <c r="C408" s="74" t="s">
        <v>55</v>
      </c>
      <c r="D408" s="74" t="s">
        <v>62</v>
      </c>
      <c r="E408" s="6">
        <v>3059344.51</v>
      </c>
      <c r="F408" s="52">
        <v>0</v>
      </c>
      <c r="G408" s="52">
        <v>0</v>
      </c>
      <c r="H408" s="52">
        <v>0</v>
      </c>
      <c r="I408" s="52">
        <v>0</v>
      </c>
      <c r="J408" s="52">
        <v>0</v>
      </c>
      <c r="K408" s="52">
        <v>0</v>
      </c>
      <c r="L408" s="52">
        <v>0</v>
      </c>
      <c r="M408" s="52">
        <v>0</v>
      </c>
      <c r="N408" s="52">
        <v>757</v>
      </c>
      <c r="O408" s="52">
        <v>3029344.51</v>
      </c>
      <c r="P408" s="52">
        <v>30000</v>
      </c>
    </row>
    <row r="409" spans="1:16" outlineLevel="1" x14ac:dyDescent="0.3">
      <c r="A409" s="36">
        <v>389</v>
      </c>
      <c r="B409" s="11" t="s">
        <v>30</v>
      </c>
      <c r="C409" s="74" t="s">
        <v>55</v>
      </c>
      <c r="D409" s="74" t="s">
        <v>529</v>
      </c>
      <c r="E409" s="6">
        <v>2442324.9500000002</v>
      </c>
      <c r="F409" s="52">
        <v>2412324.9500000002</v>
      </c>
      <c r="G409" s="52">
        <v>0</v>
      </c>
      <c r="H409" s="52">
        <v>0</v>
      </c>
      <c r="I409" s="52">
        <v>0</v>
      </c>
      <c r="J409" s="52">
        <v>0</v>
      </c>
      <c r="K409" s="52">
        <v>0</v>
      </c>
      <c r="L409" s="52">
        <v>0</v>
      </c>
      <c r="M409" s="52">
        <v>0</v>
      </c>
      <c r="N409" s="52">
        <v>0</v>
      </c>
      <c r="O409" s="52">
        <v>0</v>
      </c>
      <c r="P409" s="52">
        <v>30000</v>
      </c>
    </row>
    <row r="410" spans="1:16" outlineLevel="1" x14ac:dyDescent="0.3">
      <c r="A410" s="36">
        <v>390</v>
      </c>
      <c r="B410" s="11" t="s">
        <v>30</v>
      </c>
      <c r="C410" s="74" t="s">
        <v>55</v>
      </c>
      <c r="D410" s="74" t="s">
        <v>142</v>
      </c>
      <c r="E410" s="6">
        <v>908846.65</v>
      </c>
      <c r="F410" s="52">
        <v>859441.65</v>
      </c>
      <c r="G410" s="52">
        <v>17405</v>
      </c>
      <c r="H410" s="52">
        <v>0</v>
      </c>
      <c r="I410" s="52">
        <v>0</v>
      </c>
      <c r="J410" s="52">
        <v>0</v>
      </c>
      <c r="K410" s="52">
        <v>0</v>
      </c>
      <c r="L410" s="52">
        <v>0</v>
      </c>
      <c r="M410" s="52">
        <v>0</v>
      </c>
      <c r="N410" s="52">
        <v>0</v>
      </c>
      <c r="O410" s="52">
        <v>0</v>
      </c>
      <c r="P410" s="52">
        <v>30000</v>
      </c>
    </row>
    <row r="411" spans="1:16" outlineLevel="1" x14ac:dyDescent="0.3">
      <c r="A411" s="36">
        <v>391</v>
      </c>
      <c r="B411" s="11" t="s">
        <v>30</v>
      </c>
      <c r="C411" s="74" t="s">
        <v>55</v>
      </c>
      <c r="D411" s="74" t="s">
        <v>530</v>
      </c>
      <c r="E411" s="6">
        <v>865056.89</v>
      </c>
      <c r="F411" s="52">
        <v>835056.89</v>
      </c>
      <c r="G411" s="52">
        <v>0</v>
      </c>
      <c r="H411" s="52">
        <v>0</v>
      </c>
      <c r="I411" s="52">
        <v>0</v>
      </c>
      <c r="J411" s="52">
        <v>0</v>
      </c>
      <c r="K411" s="52">
        <v>0</v>
      </c>
      <c r="L411" s="52">
        <v>0</v>
      </c>
      <c r="M411" s="52">
        <v>0</v>
      </c>
      <c r="N411" s="52">
        <v>0</v>
      </c>
      <c r="O411" s="52">
        <v>0</v>
      </c>
      <c r="P411" s="52">
        <v>30000</v>
      </c>
    </row>
    <row r="412" spans="1:16" outlineLevel="1" x14ac:dyDescent="0.3">
      <c r="A412" s="36">
        <v>392</v>
      </c>
      <c r="B412" s="11" t="s">
        <v>30</v>
      </c>
      <c r="C412" s="74" t="s">
        <v>55</v>
      </c>
      <c r="D412" s="74" t="s">
        <v>535</v>
      </c>
      <c r="E412" s="6">
        <v>858200</v>
      </c>
      <c r="F412" s="52">
        <v>828200</v>
      </c>
      <c r="G412" s="52">
        <v>0</v>
      </c>
      <c r="H412" s="52">
        <v>0</v>
      </c>
      <c r="I412" s="52">
        <v>0</v>
      </c>
      <c r="J412" s="52">
        <v>0</v>
      </c>
      <c r="K412" s="52">
        <v>0</v>
      </c>
      <c r="L412" s="52">
        <v>0</v>
      </c>
      <c r="M412" s="52">
        <v>0</v>
      </c>
      <c r="N412" s="52">
        <v>0</v>
      </c>
      <c r="O412" s="52">
        <v>0</v>
      </c>
      <c r="P412" s="52">
        <v>30000</v>
      </c>
    </row>
    <row r="413" spans="1:16" outlineLevel="1" x14ac:dyDescent="0.3">
      <c r="A413" s="36">
        <v>393</v>
      </c>
      <c r="B413" s="11" t="s">
        <v>30</v>
      </c>
      <c r="C413" s="74" t="s">
        <v>55</v>
      </c>
      <c r="D413" s="74" t="s">
        <v>531</v>
      </c>
      <c r="E413" s="6">
        <v>305489.62</v>
      </c>
      <c r="F413" s="52">
        <v>0</v>
      </c>
      <c r="G413" s="52">
        <v>0</v>
      </c>
      <c r="H413" s="52">
        <v>339.5</v>
      </c>
      <c r="I413" s="52">
        <v>275489.62</v>
      </c>
      <c r="J413" s="52">
        <v>0</v>
      </c>
      <c r="K413" s="52">
        <v>0</v>
      </c>
      <c r="L413" s="52">
        <v>0</v>
      </c>
      <c r="M413" s="52">
        <v>0</v>
      </c>
      <c r="N413" s="52">
        <v>0</v>
      </c>
      <c r="O413" s="52">
        <v>0</v>
      </c>
      <c r="P413" s="52">
        <v>30000</v>
      </c>
    </row>
    <row r="414" spans="1:16" outlineLevel="1" x14ac:dyDescent="0.3">
      <c r="A414" s="36">
        <v>394</v>
      </c>
      <c r="B414" s="11" t="s">
        <v>30</v>
      </c>
      <c r="C414" s="74" t="s">
        <v>55</v>
      </c>
      <c r="D414" s="74" t="s">
        <v>318</v>
      </c>
      <c r="E414" s="6">
        <v>1037732.55</v>
      </c>
      <c r="F414" s="52">
        <v>998544.55</v>
      </c>
      <c r="G414" s="52">
        <v>9188</v>
      </c>
      <c r="H414" s="52">
        <v>0</v>
      </c>
      <c r="I414" s="52">
        <v>0</v>
      </c>
      <c r="J414" s="52">
        <v>0</v>
      </c>
      <c r="K414" s="52">
        <v>0</v>
      </c>
      <c r="L414" s="52">
        <v>0</v>
      </c>
      <c r="M414" s="52">
        <v>0</v>
      </c>
      <c r="N414" s="52">
        <v>0</v>
      </c>
      <c r="O414" s="52">
        <v>0</v>
      </c>
      <c r="P414" s="52">
        <v>30000</v>
      </c>
    </row>
    <row r="415" spans="1:16" outlineLevel="1" x14ac:dyDescent="0.3">
      <c r="A415" s="36">
        <v>395</v>
      </c>
      <c r="B415" s="11" t="s">
        <v>30</v>
      </c>
      <c r="C415" s="74" t="s">
        <v>55</v>
      </c>
      <c r="D415" s="74" t="s">
        <v>532</v>
      </c>
      <c r="E415" s="6">
        <v>2150764.67</v>
      </c>
      <c r="F415" s="52">
        <v>0</v>
      </c>
      <c r="G415" s="52">
        <v>0</v>
      </c>
      <c r="H415" s="52">
        <v>525</v>
      </c>
      <c r="I415" s="52">
        <v>934493.41</v>
      </c>
      <c r="J415" s="52">
        <v>0</v>
      </c>
      <c r="K415" s="52">
        <v>0</v>
      </c>
      <c r="L415" s="52">
        <v>0</v>
      </c>
      <c r="M415" s="52">
        <v>0</v>
      </c>
      <c r="N415" s="52">
        <v>548</v>
      </c>
      <c r="O415" s="52">
        <v>1186271.26</v>
      </c>
      <c r="P415" s="52">
        <v>30000</v>
      </c>
    </row>
    <row r="416" spans="1:16" outlineLevel="1" x14ac:dyDescent="0.3">
      <c r="A416" s="36">
        <v>396</v>
      </c>
      <c r="B416" s="11" t="s">
        <v>30</v>
      </c>
      <c r="C416" s="74" t="s">
        <v>55</v>
      </c>
      <c r="D416" s="74" t="s">
        <v>533</v>
      </c>
      <c r="E416" s="6">
        <v>1739751.03</v>
      </c>
      <c r="F416" s="52">
        <v>1709751.03</v>
      </c>
      <c r="G416" s="52">
        <v>0</v>
      </c>
      <c r="H416" s="52">
        <v>0</v>
      </c>
      <c r="I416" s="52">
        <v>0</v>
      </c>
      <c r="J416" s="52">
        <v>0</v>
      </c>
      <c r="K416" s="52">
        <v>0</v>
      </c>
      <c r="L416" s="52">
        <v>0</v>
      </c>
      <c r="M416" s="52">
        <v>0</v>
      </c>
      <c r="N416" s="52">
        <v>0</v>
      </c>
      <c r="O416" s="52">
        <v>0</v>
      </c>
      <c r="P416" s="52">
        <v>30000</v>
      </c>
    </row>
    <row r="417" spans="1:16" outlineLevel="1" x14ac:dyDescent="0.3">
      <c r="A417" s="36">
        <v>397</v>
      </c>
      <c r="B417" s="11" t="s">
        <v>30</v>
      </c>
      <c r="C417" s="74" t="s">
        <v>290</v>
      </c>
      <c r="D417" s="74" t="s">
        <v>534</v>
      </c>
      <c r="E417" s="6">
        <v>110295.73</v>
      </c>
      <c r="F417" s="52">
        <v>97245.73</v>
      </c>
      <c r="G417" s="52">
        <v>13050</v>
      </c>
      <c r="H417" s="52">
        <v>0</v>
      </c>
      <c r="I417" s="52">
        <v>0</v>
      </c>
      <c r="J417" s="52">
        <v>0</v>
      </c>
      <c r="K417" s="52">
        <v>0</v>
      </c>
      <c r="L417" s="52">
        <v>0</v>
      </c>
      <c r="M417" s="52">
        <v>0</v>
      </c>
      <c r="N417" s="52">
        <v>0</v>
      </c>
      <c r="O417" s="52">
        <v>0</v>
      </c>
      <c r="P417" s="52">
        <v>0</v>
      </c>
    </row>
    <row r="418" spans="1:16" x14ac:dyDescent="0.3">
      <c r="A418" s="36">
        <v>398</v>
      </c>
      <c r="B418" s="5"/>
      <c r="C418" s="94" t="s">
        <v>583</v>
      </c>
      <c r="D418" s="94"/>
      <c r="E418" s="8">
        <v>27864863.77</v>
      </c>
      <c r="F418" s="8">
        <v>10955496.380000001</v>
      </c>
      <c r="G418" s="8">
        <v>65028</v>
      </c>
      <c r="H418" s="8">
        <v>4907.5</v>
      </c>
      <c r="I418" s="8">
        <v>6903301.5199999996</v>
      </c>
      <c r="J418" s="8">
        <v>0</v>
      </c>
      <c r="K418" s="8">
        <v>0</v>
      </c>
      <c r="L418" s="8">
        <v>0</v>
      </c>
      <c r="M418" s="8">
        <v>0</v>
      </c>
      <c r="N418" s="8">
        <v>4507</v>
      </c>
      <c r="O418" s="8">
        <v>9279037.8699999992</v>
      </c>
      <c r="P418" s="8">
        <v>660000</v>
      </c>
    </row>
    <row r="419" spans="1:16" x14ac:dyDescent="0.3">
      <c r="A419" s="100" t="s">
        <v>170</v>
      </c>
      <c r="B419" s="100"/>
      <c r="C419" s="100"/>
      <c r="D419" s="100"/>
      <c r="E419" s="100"/>
      <c r="F419" s="100"/>
      <c r="G419" s="100"/>
      <c r="H419" s="100"/>
      <c r="I419" s="100"/>
      <c r="J419" s="100"/>
      <c r="K419" s="100"/>
      <c r="L419" s="100"/>
      <c r="M419" s="100"/>
      <c r="N419" s="100"/>
      <c r="O419" s="100"/>
      <c r="P419" s="100"/>
    </row>
    <row r="420" spans="1:16" ht="31.2" outlineLevel="1" x14ac:dyDescent="0.3">
      <c r="A420" s="36">
        <v>399</v>
      </c>
      <c r="B420" s="4" t="s">
        <v>597</v>
      </c>
      <c r="C420" s="74" t="s">
        <v>536</v>
      </c>
      <c r="D420" s="74" t="s">
        <v>538</v>
      </c>
      <c r="E420" s="56">
        <v>392061</v>
      </c>
      <c r="F420" s="52">
        <v>49766</v>
      </c>
      <c r="G420" s="52">
        <v>30088</v>
      </c>
      <c r="H420" s="52">
        <v>330</v>
      </c>
      <c r="I420" s="52">
        <v>312207</v>
      </c>
      <c r="J420" s="52">
        <v>0</v>
      </c>
      <c r="K420" s="52">
        <v>0</v>
      </c>
      <c r="L420" s="52">
        <v>0</v>
      </c>
      <c r="M420" s="52">
        <v>0</v>
      </c>
      <c r="N420" s="52">
        <v>0</v>
      </c>
      <c r="O420" s="52">
        <v>0</v>
      </c>
      <c r="P420" s="52">
        <v>0</v>
      </c>
    </row>
    <row r="421" spans="1:16" ht="31.2" outlineLevel="1" x14ac:dyDescent="0.3">
      <c r="A421" s="36">
        <v>400</v>
      </c>
      <c r="B421" s="4" t="s">
        <v>597</v>
      </c>
      <c r="C421" s="74" t="s">
        <v>536</v>
      </c>
      <c r="D421" s="74" t="s">
        <v>539</v>
      </c>
      <c r="E421" s="56">
        <v>611264</v>
      </c>
      <c r="F421" s="52">
        <v>0</v>
      </c>
      <c r="G421" s="52">
        <v>0</v>
      </c>
      <c r="H421" s="52">
        <v>416</v>
      </c>
      <c r="I421" s="52">
        <v>326144</v>
      </c>
      <c r="J421" s="52">
        <v>0</v>
      </c>
      <c r="K421" s="52">
        <v>0</v>
      </c>
      <c r="L421" s="52">
        <v>0</v>
      </c>
      <c r="M421" s="52">
        <v>0</v>
      </c>
      <c r="N421" s="52">
        <v>432</v>
      </c>
      <c r="O421" s="52">
        <v>285120</v>
      </c>
      <c r="P421" s="52">
        <v>0</v>
      </c>
    </row>
    <row r="422" spans="1:16" ht="31.2" outlineLevel="1" x14ac:dyDescent="0.3">
      <c r="A422" s="36">
        <v>401</v>
      </c>
      <c r="B422" s="4" t="s">
        <v>597</v>
      </c>
      <c r="C422" s="74" t="s">
        <v>536</v>
      </c>
      <c r="D422" s="74" t="s">
        <v>540</v>
      </c>
      <c r="E422" s="56">
        <v>4200000</v>
      </c>
      <c r="F422" s="52">
        <v>0</v>
      </c>
      <c r="G422" s="52">
        <v>0</v>
      </c>
      <c r="H422" s="52">
        <v>0</v>
      </c>
      <c r="I422" s="52">
        <v>0</v>
      </c>
      <c r="J422" s="52">
        <v>0</v>
      </c>
      <c r="K422" s="52">
        <v>0</v>
      </c>
      <c r="L422" s="52">
        <v>0</v>
      </c>
      <c r="M422" s="52">
        <v>0</v>
      </c>
      <c r="N422" s="52">
        <v>2535</v>
      </c>
      <c r="O422" s="52">
        <v>4200000</v>
      </c>
      <c r="P422" s="52">
        <v>0</v>
      </c>
    </row>
    <row r="423" spans="1:16" ht="31.2" outlineLevel="1" x14ac:dyDescent="0.3">
      <c r="A423" s="36">
        <v>402</v>
      </c>
      <c r="B423" s="4" t="s">
        <v>597</v>
      </c>
      <c r="C423" s="74" t="s">
        <v>536</v>
      </c>
      <c r="D423" s="74" t="s">
        <v>541</v>
      </c>
      <c r="E423" s="56">
        <v>5301023</v>
      </c>
      <c r="F423" s="52">
        <v>0</v>
      </c>
      <c r="G423" s="52">
        <v>65000</v>
      </c>
      <c r="H423" s="52">
        <v>0</v>
      </c>
      <c r="I423" s="52">
        <v>0</v>
      </c>
      <c r="J423" s="52">
        <v>0</v>
      </c>
      <c r="K423" s="52">
        <v>0</v>
      </c>
      <c r="L423" s="52">
        <v>0</v>
      </c>
      <c r="M423" s="52">
        <v>0</v>
      </c>
      <c r="N423" s="52">
        <v>2550</v>
      </c>
      <c r="O423" s="52">
        <v>5211023</v>
      </c>
      <c r="P423" s="52">
        <v>25000</v>
      </c>
    </row>
    <row r="424" spans="1:16" ht="31.2" outlineLevel="1" x14ac:dyDescent="0.3">
      <c r="A424" s="36">
        <v>403</v>
      </c>
      <c r="B424" s="4" t="s">
        <v>597</v>
      </c>
      <c r="C424" s="74" t="s">
        <v>536</v>
      </c>
      <c r="D424" s="74" t="s">
        <v>542</v>
      </c>
      <c r="E424" s="56">
        <v>2512994</v>
      </c>
      <c r="F424" s="52">
        <v>0</v>
      </c>
      <c r="G424" s="52">
        <v>0</v>
      </c>
      <c r="H424" s="52">
        <v>630</v>
      </c>
      <c r="I424" s="52">
        <v>1095028</v>
      </c>
      <c r="J424" s="52">
        <v>0</v>
      </c>
      <c r="K424" s="52">
        <v>0</v>
      </c>
      <c r="L424" s="52">
        <v>0</v>
      </c>
      <c r="M424" s="52">
        <v>0</v>
      </c>
      <c r="N424" s="52">
        <v>580</v>
      </c>
      <c r="O424" s="52">
        <v>1417966</v>
      </c>
      <c r="P424" s="52">
        <v>0</v>
      </c>
    </row>
    <row r="425" spans="1:16" ht="31.2" outlineLevel="1" x14ac:dyDescent="0.3">
      <c r="A425" s="36">
        <v>404</v>
      </c>
      <c r="B425" s="4" t="s">
        <v>598</v>
      </c>
      <c r="C425" s="74" t="s">
        <v>537</v>
      </c>
      <c r="D425" s="74" t="s">
        <v>543</v>
      </c>
      <c r="E425" s="56">
        <v>3484597</v>
      </c>
      <c r="F425" s="52">
        <v>0</v>
      </c>
      <c r="G425" s="52">
        <v>0</v>
      </c>
      <c r="H425" s="52">
        <v>0</v>
      </c>
      <c r="I425" s="52">
        <v>0</v>
      </c>
      <c r="J425" s="52">
        <v>0</v>
      </c>
      <c r="K425" s="52">
        <v>0</v>
      </c>
      <c r="L425" s="52">
        <v>0</v>
      </c>
      <c r="M425" s="52">
        <v>0</v>
      </c>
      <c r="N425" s="52">
        <v>2542</v>
      </c>
      <c r="O425" s="52">
        <v>3484597</v>
      </c>
      <c r="P425" s="52">
        <v>0</v>
      </c>
    </row>
    <row r="426" spans="1:16" ht="31.2" outlineLevel="1" x14ac:dyDescent="0.3">
      <c r="A426" s="36">
        <v>405</v>
      </c>
      <c r="B426" s="4" t="s">
        <v>598</v>
      </c>
      <c r="C426" s="74" t="s">
        <v>537</v>
      </c>
      <c r="D426" s="74" t="s">
        <v>544</v>
      </c>
      <c r="E426" s="56">
        <v>5516000</v>
      </c>
      <c r="F426" s="52">
        <v>0</v>
      </c>
      <c r="G426" s="52">
        <v>0</v>
      </c>
      <c r="H426" s="52">
        <v>0</v>
      </c>
      <c r="I426" s="52">
        <v>0</v>
      </c>
      <c r="J426" s="52">
        <v>0</v>
      </c>
      <c r="K426" s="52">
        <v>0</v>
      </c>
      <c r="L426" s="52">
        <v>0</v>
      </c>
      <c r="M426" s="52">
        <v>0</v>
      </c>
      <c r="N426" s="52">
        <v>3827.19</v>
      </c>
      <c r="O426" s="52">
        <v>5516000</v>
      </c>
      <c r="P426" s="52">
        <v>0</v>
      </c>
    </row>
    <row r="427" spans="1:16" ht="31.2" outlineLevel="1" x14ac:dyDescent="0.3">
      <c r="A427" s="36">
        <v>406</v>
      </c>
      <c r="B427" s="4" t="s">
        <v>598</v>
      </c>
      <c r="C427" s="74" t="s">
        <v>537</v>
      </c>
      <c r="D427" s="74" t="s">
        <v>545</v>
      </c>
      <c r="E427" s="56">
        <v>5886000</v>
      </c>
      <c r="F427" s="52">
        <v>2696696</v>
      </c>
      <c r="G427" s="52">
        <v>0</v>
      </c>
      <c r="H427" s="52">
        <v>1000</v>
      </c>
      <c r="I427" s="52">
        <v>164825</v>
      </c>
      <c r="J427" s="52">
        <v>0</v>
      </c>
      <c r="K427" s="52">
        <v>0</v>
      </c>
      <c r="L427" s="52">
        <v>0</v>
      </c>
      <c r="M427" s="52">
        <v>0</v>
      </c>
      <c r="N427" s="52">
        <v>1420</v>
      </c>
      <c r="O427" s="52">
        <v>3024479</v>
      </c>
      <c r="P427" s="52">
        <v>0</v>
      </c>
    </row>
    <row r="428" spans="1:16" x14ac:dyDescent="0.3">
      <c r="A428" s="36">
        <v>407</v>
      </c>
      <c r="B428" s="5"/>
      <c r="C428" s="94" t="s">
        <v>583</v>
      </c>
      <c r="D428" s="94"/>
      <c r="E428" s="8">
        <v>27903939</v>
      </c>
      <c r="F428" s="8">
        <v>2746462</v>
      </c>
      <c r="G428" s="8">
        <v>95088</v>
      </c>
      <c r="H428" s="8">
        <v>2376</v>
      </c>
      <c r="I428" s="8">
        <v>1898204</v>
      </c>
      <c r="J428" s="8">
        <v>0</v>
      </c>
      <c r="K428" s="8">
        <v>0</v>
      </c>
      <c r="L428" s="8">
        <v>0</v>
      </c>
      <c r="M428" s="8">
        <v>0</v>
      </c>
      <c r="N428" s="8">
        <v>13886.19</v>
      </c>
      <c r="O428" s="8">
        <v>23139185</v>
      </c>
      <c r="P428" s="8">
        <v>25000</v>
      </c>
    </row>
    <row r="429" spans="1:16" x14ac:dyDescent="0.3">
      <c r="A429" s="100" t="s">
        <v>39</v>
      </c>
      <c r="B429" s="100"/>
      <c r="C429" s="100"/>
      <c r="D429" s="100"/>
      <c r="E429" s="100"/>
      <c r="F429" s="100"/>
      <c r="G429" s="100"/>
      <c r="H429" s="100"/>
      <c r="I429" s="100"/>
      <c r="J429" s="100"/>
      <c r="K429" s="100"/>
      <c r="L429" s="100"/>
      <c r="M429" s="100"/>
      <c r="N429" s="100"/>
      <c r="O429" s="100"/>
      <c r="P429" s="100"/>
    </row>
    <row r="430" spans="1:16" outlineLevel="1" x14ac:dyDescent="0.3">
      <c r="A430" s="36">
        <v>408</v>
      </c>
      <c r="B430" s="11" t="s">
        <v>201</v>
      </c>
      <c r="C430" s="74" t="s">
        <v>291</v>
      </c>
      <c r="D430" s="74" t="s">
        <v>119</v>
      </c>
      <c r="E430" s="6">
        <v>770129</v>
      </c>
      <c r="F430" s="7">
        <v>0</v>
      </c>
      <c r="G430" s="7">
        <v>0</v>
      </c>
      <c r="H430" s="7">
        <v>402.3</v>
      </c>
      <c r="I430" s="7">
        <v>770129</v>
      </c>
      <c r="J430" s="7">
        <v>0</v>
      </c>
      <c r="K430" s="7">
        <v>0</v>
      </c>
      <c r="L430" s="7">
        <v>0</v>
      </c>
      <c r="M430" s="7">
        <v>0</v>
      </c>
      <c r="N430" s="7">
        <v>0</v>
      </c>
      <c r="O430" s="7">
        <v>0</v>
      </c>
      <c r="P430" s="7">
        <v>0</v>
      </c>
    </row>
    <row r="431" spans="1:16" outlineLevel="1" x14ac:dyDescent="0.3">
      <c r="A431" s="36">
        <v>409</v>
      </c>
      <c r="B431" s="11" t="s">
        <v>201</v>
      </c>
      <c r="C431" s="74" t="s">
        <v>292</v>
      </c>
      <c r="D431" s="74" t="s">
        <v>120</v>
      </c>
      <c r="E431" s="6">
        <v>538202</v>
      </c>
      <c r="F431" s="7">
        <v>0</v>
      </c>
      <c r="G431" s="7">
        <v>0</v>
      </c>
      <c r="H431" s="7">
        <v>309.10000000000002</v>
      </c>
      <c r="I431" s="7">
        <v>538202</v>
      </c>
      <c r="J431" s="7">
        <v>0</v>
      </c>
      <c r="K431" s="7">
        <v>0</v>
      </c>
      <c r="L431" s="7">
        <v>0</v>
      </c>
      <c r="M431" s="7">
        <v>0</v>
      </c>
      <c r="N431" s="7">
        <v>0</v>
      </c>
      <c r="O431" s="7">
        <v>0</v>
      </c>
      <c r="P431" s="7">
        <v>0</v>
      </c>
    </row>
    <row r="432" spans="1:16" outlineLevel="1" x14ac:dyDescent="0.3">
      <c r="A432" s="36">
        <v>410</v>
      </c>
      <c r="B432" s="11" t="s">
        <v>201</v>
      </c>
      <c r="C432" s="74" t="s">
        <v>292</v>
      </c>
      <c r="D432" s="74" t="s">
        <v>121</v>
      </c>
      <c r="E432" s="6">
        <v>613818</v>
      </c>
      <c r="F432" s="7">
        <v>0</v>
      </c>
      <c r="G432" s="7">
        <v>0</v>
      </c>
      <c r="H432" s="7">
        <v>348.3</v>
      </c>
      <c r="I432" s="7">
        <v>613818</v>
      </c>
      <c r="J432" s="7">
        <v>0</v>
      </c>
      <c r="K432" s="7">
        <v>0</v>
      </c>
      <c r="L432" s="7">
        <v>0</v>
      </c>
      <c r="M432" s="7">
        <v>0</v>
      </c>
      <c r="N432" s="7">
        <v>0</v>
      </c>
      <c r="O432" s="7">
        <v>0</v>
      </c>
      <c r="P432" s="7">
        <v>0</v>
      </c>
    </row>
    <row r="433" spans="1:16" outlineLevel="1" x14ac:dyDescent="0.3">
      <c r="A433" s="36">
        <v>411</v>
      </c>
      <c r="B433" s="11" t="s">
        <v>201</v>
      </c>
      <c r="C433" s="74" t="s">
        <v>292</v>
      </c>
      <c r="D433" s="74" t="s">
        <v>122</v>
      </c>
      <c r="E433" s="6">
        <v>728851</v>
      </c>
      <c r="F433" s="7">
        <v>0</v>
      </c>
      <c r="G433" s="7">
        <v>0</v>
      </c>
      <c r="H433" s="7">
        <v>421</v>
      </c>
      <c r="I433" s="7">
        <v>728851</v>
      </c>
      <c r="J433" s="7">
        <v>0</v>
      </c>
      <c r="K433" s="7">
        <v>0</v>
      </c>
      <c r="L433" s="7">
        <v>0</v>
      </c>
      <c r="M433" s="7">
        <v>0</v>
      </c>
      <c r="N433" s="7">
        <v>0</v>
      </c>
      <c r="O433" s="7">
        <v>0</v>
      </c>
      <c r="P433" s="7">
        <v>0</v>
      </c>
    </row>
    <row r="434" spans="1:16" outlineLevel="1" x14ac:dyDescent="0.3">
      <c r="A434" s="36">
        <v>412</v>
      </c>
      <c r="B434" s="11" t="s">
        <v>199</v>
      </c>
      <c r="C434" s="74" t="s">
        <v>546</v>
      </c>
      <c r="D434" s="74" t="s">
        <v>549</v>
      </c>
      <c r="E434" s="6">
        <v>1603678</v>
      </c>
      <c r="F434" s="7">
        <v>0</v>
      </c>
      <c r="G434" s="7">
        <v>0</v>
      </c>
      <c r="H434" s="7">
        <v>494.9</v>
      </c>
      <c r="I434" s="7">
        <v>1118720</v>
      </c>
      <c r="J434" s="7">
        <v>0</v>
      </c>
      <c r="K434" s="7">
        <v>0</v>
      </c>
      <c r="L434" s="7">
        <v>0</v>
      </c>
      <c r="M434" s="7">
        <v>0</v>
      </c>
      <c r="N434" s="7">
        <v>324.2</v>
      </c>
      <c r="O434" s="7">
        <v>484958</v>
      </c>
      <c r="P434" s="7">
        <v>0</v>
      </c>
    </row>
    <row r="435" spans="1:16" outlineLevel="1" x14ac:dyDescent="0.3">
      <c r="A435" s="36">
        <v>413</v>
      </c>
      <c r="B435" s="11" t="s">
        <v>199</v>
      </c>
      <c r="C435" s="74" t="s">
        <v>546</v>
      </c>
      <c r="D435" s="74" t="s">
        <v>268</v>
      </c>
      <c r="E435" s="6">
        <v>1382255</v>
      </c>
      <c r="F435" s="7">
        <v>0</v>
      </c>
      <c r="G435" s="7">
        <v>0</v>
      </c>
      <c r="H435" s="7">
        <v>475.8</v>
      </c>
      <c r="I435" s="7">
        <v>897297</v>
      </c>
      <c r="J435" s="7">
        <v>0</v>
      </c>
      <c r="K435" s="7">
        <v>0</v>
      </c>
      <c r="L435" s="7">
        <v>0</v>
      </c>
      <c r="M435" s="7">
        <v>0</v>
      </c>
      <c r="N435" s="7">
        <v>584</v>
      </c>
      <c r="O435" s="7">
        <v>484958</v>
      </c>
      <c r="P435" s="7">
        <v>0</v>
      </c>
    </row>
    <row r="436" spans="1:16" outlineLevel="1" x14ac:dyDescent="0.3">
      <c r="A436" s="36">
        <v>414</v>
      </c>
      <c r="B436" s="4" t="s">
        <v>199</v>
      </c>
      <c r="C436" s="74" t="s">
        <v>546</v>
      </c>
      <c r="D436" s="74" t="s">
        <v>550</v>
      </c>
      <c r="E436" s="23">
        <v>435863</v>
      </c>
      <c r="F436" s="7">
        <v>0</v>
      </c>
      <c r="G436" s="7">
        <v>0</v>
      </c>
      <c r="H436" s="7">
        <v>0</v>
      </c>
      <c r="I436" s="7">
        <v>0</v>
      </c>
      <c r="J436" s="7">
        <v>0</v>
      </c>
      <c r="K436" s="7">
        <v>0</v>
      </c>
      <c r="L436" s="7">
        <v>0</v>
      </c>
      <c r="M436" s="7">
        <v>0</v>
      </c>
      <c r="N436" s="7">
        <v>506</v>
      </c>
      <c r="O436" s="7">
        <v>435863</v>
      </c>
      <c r="P436" s="7">
        <v>0</v>
      </c>
    </row>
    <row r="437" spans="1:16" outlineLevel="1" x14ac:dyDescent="0.3">
      <c r="A437" s="36">
        <v>415</v>
      </c>
      <c r="B437" s="4" t="s">
        <v>199</v>
      </c>
      <c r="C437" s="74" t="s">
        <v>546</v>
      </c>
      <c r="D437" s="74" t="s">
        <v>551</v>
      </c>
      <c r="E437" s="23">
        <v>977457</v>
      </c>
      <c r="F437" s="7">
        <v>0</v>
      </c>
      <c r="G437" s="7">
        <v>0</v>
      </c>
      <c r="H437" s="7">
        <v>434</v>
      </c>
      <c r="I437" s="7">
        <v>977457</v>
      </c>
      <c r="J437" s="7">
        <v>0</v>
      </c>
      <c r="K437" s="7">
        <v>0</v>
      </c>
      <c r="L437" s="7">
        <v>0</v>
      </c>
      <c r="M437" s="7">
        <v>0</v>
      </c>
      <c r="N437" s="7">
        <v>0</v>
      </c>
      <c r="O437" s="7">
        <v>0</v>
      </c>
      <c r="P437" s="7">
        <v>0</v>
      </c>
    </row>
    <row r="438" spans="1:16" outlineLevel="1" x14ac:dyDescent="0.3">
      <c r="A438" s="36">
        <v>416</v>
      </c>
      <c r="B438" s="11" t="s">
        <v>199</v>
      </c>
      <c r="C438" s="74" t="s">
        <v>546</v>
      </c>
      <c r="D438" s="74" t="s">
        <v>235</v>
      </c>
      <c r="E438" s="6">
        <v>1490649</v>
      </c>
      <c r="F438" s="7">
        <v>0</v>
      </c>
      <c r="G438" s="7">
        <v>0</v>
      </c>
      <c r="H438" s="7">
        <v>524.79999999999995</v>
      </c>
      <c r="I438" s="7">
        <v>1080620</v>
      </c>
      <c r="J438" s="7">
        <v>0</v>
      </c>
      <c r="K438" s="7">
        <v>0</v>
      </c>
      <c r="L438" s="7">
        <v>0</v>
      </c>
      <c r="M438" s="7">
        <v>0</v>
      </c>
      <c r="N438" s="7">
        <v>584.79999999999995</v>
      </c>
      <c r="O438" s="7">
        <v>410029</v>
      </c>
      <c r="P438" s="7">
        <v>0</v>
      </c>
    </row>
    <row r="439" spans="1:16" outlineLevel="1" x14ac:dyDescent="0.3">
      <c r="A439" s="36">
        <v>417</v>
      </c>
      <c r="B439" s="11" t="s">
        <v>199</v>
      </c>
      <c r="C439" s="74" t="s">
        <v>546</v>
      </c>
      <c r="D439" s="74" t="s">
        <v>62</v>
      </c>
      <c r="E439" s="6">
        <v>623558</v>
      </c>
      <c r="F439" s="7">
        <v>0</v>
      </c>
      <c r="G439" s="7">
        <v>0</v>
      </c>
      <c r="H439" s="7">
        <v>248</v>
      </c>
      <c r="I439" s="7">
        <v>623558</v>
      </c>
      <c r="J439" s="7">
        <v>0</v>
      </c>
      <c r="K439" s="7">
        <v>0</v>
      </c>
      <c r="L439" s="7">
        <v>0</v>
      </c>
      <c r="M439" s="7">
        <v>0</v>
      </c>
      <c r="N439" s="7">
        <v>0</v>
      </c>
      <c r="O439" s="7">
        <v>0</v>
      </c>
      <c r="P439" s="7">
        <v>0</v>
      </c>
    </row>
    <row r="440" spans="1:16" outlineLevel="1" x14ac:dyDescent="0.3">
      <c r="A440" s="36">
        <v>418</v>
      </c>
      <c r="B440" s="4" t="s">
        <v>199</v>
      </c>
      <c r="C440" s="74" t="s">
        <v>546</v>
      </c>
      <c r="D440" s="74" t="s">
        <v>552</v>
      </c>
      <c r="E440" s="23">
        <v>385569</v>
      </c>
      <c r="F440" s="7">
        <v>0</v>
      </c>
      <c r="G440" s="7">
        <v>0</v>
      </c>
      <c r="H440" s="7">
        <v>141</v>
      </c>
      <c r="I440" s="7">
        <v>266163</v>
      </c>
      <c r="J440" s="7">
        <v>0</v>
      </c>
      <c r="K440" s="7">
        <v>0</v>
      </c>
      <c r="L440" s="7">
        <v>0</v>
      </c>
      <c r="M440" s="7">
        <v>0</v>
      </c>
      <c r="N440" s="7">
        <v>139</v>
      </c>
      <c r="O440" s="7">
        <v>119406</v>
      </c>
      <c r="P440" s="7">
        <v>0</v>
      </c>
    </row>
    <row r="441" spans="1:16" outlineLevel="1" x14ac:dyDescent="0.3">
      <c r="A441" s="36">
        <v>419</v>
      </c>
      <c r="B441" s="4" t="s">
        <v>199</v>
      </c>
      <c r="C441" s="74" t="s">
        <v>546</v>
      </c>
      <c r="D441" s="74" t="s">
        <v>553</v>
      </c>
      <c r="E441" s="23">
        <v>583245</v>
      </c>
      <c r="F441" s="7">
        <v>0</v>
      </c>
      <c r="G441" s="7">
        <v>0</v>
      </c>
      <c r="H441" s="7">
        <v>220</v>
      </c>
      <c r="I441" s="7">
        <v>416427</v>
      </c>
      <c r="J441" s="7">
        <v>0</v>
      </c>
      <c r="K441" s="7">
        <v>0</v>
      </c>
      <c r="L441" s="7">
        <v>0</v>
      </c>
      <c r="M441" s="7">
        <v>0</v>
      </c>
      <c r="N441" s="7">
        <v>194</v>
      </c>
      <c r="O441" s="7">
        <v>166818</v>
      </c>
      <c r="P441" s="7">
        <v>0</v>
      </c>
    </row>
    <row r="442" spans="1:16" outlineLevel="1" x14ac:dyDescent="0.3">
      <c r="A442" s="36">
        <v>420</v>
      </c>
      <c r="B442" s="4" t="s">
        <v>199</v>
      </c>
      <c r="C442" s="74" t="s">
        <v>546</v>
      </c>
      <c r="D442" s="74" t="s">
        <v>554</v>
      </c>
      <c r="E442" s="23">
        <v>580366</v>
      </c>
      <c r="F442" s="7">
        <v>0</v>
      </c>
      <c r="G442" s="7">
        <v>0</v>
      </c>
      <c r="H442" s="7">
        <v>219</v>
      </c>
      <c r="I442" s="7">
        <v>413859</v>
      </c>
      <c r="J442" s="7">
        <v>0</v>
      </c>
      <c r="K442" s="7">
        <v>0</v>
      </c>
      <c r="L442" s="7">
        <v>0</v>
      </c>
      <c r="M442" s="7">
        <v>0</v>
      </c>
      <c r="N442" s="7">
        <v>193</v>
      </c>
      <c r="O442" s="7">
        <v>166507</v>
      </c>
      <c r="P442" s="7">
        <v>0</v>
      </c>
    </row>
    <row r="443" spans="1:16" outlineLevel="1" x14ac:dyDescent="0.3">
      <c r="A443" s="36">
        <v>421</v>
      </c>
      <c r="B443" s="11" t="s">
        <v>200</v>
      </c>
      <c r="C443" s="74" t="s">
        <v>547</v>
      </c>
      <c r="D443" s="74" t="s">
        <v>555</v>
      </c>
      <c r="E443" s="6">
        <v>412246</v>
      </c>
      <c r="F443" s="7">
        <v>0</v>
      </c>
      <c r="G443" s="7">
        <v>0</v>
      </c>
      <c r="H443" s="7">
        <v>362</v>
      </c>
      <c r="I443" s="7">
        <v>412246</v>
      </c>
      <c r="J443" s="7">
        <v>0</v>
      </c>
      <c r="K443" s="7">
        <v>0</v>
      </c>
      <c r="L443" s="7">
        <v>0</v>
      </c>
      <c r="M443" s="7">
        <v>0</v>
      </c>
      <c r="N443" s="7">
        <v>0</v>
      </c>
      <c r="O443" s="7">
        <v>0</v>
      </c>
      <c r="P443" s="7">
        <v>0</v>
      </c>
    </row>
    <row r="444" spans="1:16" outlineLevel="1" x14ac:dyDescent="0.3">
      <c r="A444" s="36">
        <v>422</v>
      </c>
      <c r="B444" s="11" t="s">
        <v>200</v>
      </c>
      <c r="C444" s="74" t="s">
        <v>547</v>
      </c>
      <c r="D444" s="74" t="s">
        <v>556</v>
      </c>
      <c r="E444" s="6">
        <v>409684</v>
      </c>
      <c r="F444" s="7">
        <v>0</v>
      </c>
      <c r="G444" s="7">
        <v>0</v>
      </c>
      <c r="H444" s="7">
        <v>362</v>
      </c>
      <c r="I444" s="7">
        <v>409684</v>
      </c>
      <c r="J444" s="7">
        <v>0</v>
      </c>
      <c r="K444" s="7">
        <v>0</v>
      </c>
      <c r="L444" s="7">
        <v>0</v>
      </c>
      <c r="M444" s="7">
        <v>0</v>
      </c>
      <c r="N444" s="7">
        <v>0</v>
      </c>
      <c r="O444" s="7">
        <v>0</v>
      </c>
      <c r="P444" s="7">
        <v>0</v>
      </c>
    </row>
    <row r="445" spans="1:16" outlineLevel="1" x14ac:dyDescent="0.3">
      <c r="A445" s="36">
        <v>423</v>
      </c>
      <c r="B445" s="11" t="s">
        <v>200</v>
      </c>
      <c r="C445" s="74" t="s">
        <v>547</v>
      </c>
      <c r="D445" s="74" t="s">
        <v>557</v>
      </c>
      <c r="E445" s="6">
        <v>421253</v>
      </c>
      <c r="F445" s="7">
        <v>0</v>
      </c>
      <c r="G445" s="7">
        <v>0</v>
      </c>
      <c r="H445" s="7">
        <v>368</v>
      </c>
      <c r="I445" s="7">
        <v>421253</v>
      </c>
      <c r="J445" s="7">
        <v>0</v>
      </c>
      <c r="K445" s="7">
        <v>0</v>
      </c>
      <c r="L445" s="7">
        <v>0</v>
      </c>
      <c r="M445" s="7">
        <v>0</v>
      </c>
      <c r="N445" s="7">
        <v>0</v>
      </c>
      <c r="O445" s="7">
        <v>0</v>
      </c>
      <c r="P445" s="7">
        <v>0</v>
      </c>
    </row>
    <row r="446" spans="1:16" outlineLevel="1" x14ac:dyDescent="0.3">
      <c r="A446" s="36">
        <v>424</v>
      </c>
      <c r="B446" s="11" t="s">
        <v>198</v>
      </c>
      <c r="C446" s="74" t="s">
        <v>548</v>
      </c>
      <c r="D446" s="74" t="s">
        <v>558</v>
      </c>
      <c r="E446" s="6">
        <v>1445431</v>
      </c>
      <c r="F446" s="7">
        <v>0</v>
      </c>
      <c r="G446" s="7">
        <v>0</v>
      </c>
      <c r="H446" s="7">
        <v>626</v>
      </c>
      <c r="I446" s="7">
        <v>1445431</v>
      </c>
      <c r="J446" s="7">
        <v>0</v>
      </c>
      <c r="K446" s="7">
        <v>0</v>
      </c>
      <c r="L446" s="7">
        <v>0</v>
      </c>
      <c r="M446" s="7">
        <v>0</v>
      </c>
      <c r="N446" s="7">
        <v>0</v>
      </c>
      <c r="O446" s="7">
        <v>0</v>
      </c>
      <c r="P446" s="7">
        <v>0</v>
      </c>
    </row>
    <row r="447" spans="1:16" x14ac:dyDescent="0.3">
      <c r="A447" s="36">
        <v>425</v>
      </c>
      <c r="B447" s="5"/>
      <c r="C447" s="94" t="s">
        <v>583</v>
      </c>
      <c r="D447" s="94"/>
      <c r="E447" s="8">
        <v>13402254</v>
      </c>
      <c r="F447" s="8">
        <v>0</v>
      </c>
      <c r="G447" s="8">
        <v>0</v>
      </c>
      <c r="H447" s="8">
        <v>5956.2</v>
      </c>
      <c r="I447" s="8">
        <v>11133715</v>
      </c>
      <c r="J447" s="8">
        <v>0</v>
      </c>
      <c r="K447" s="8">
        <v>0</v>
      </c>
      <c r="L447" s="8">
        <v>0</v>
      </c>
      <c r="M447" s="8">
        <v>0</v>
      </c>
      <c r="N447" s="8">
        <v>2525</v>
      </c>
      <c r="O447" s="8">
        <v>2268539</v>
      </c>
      <c r="P447" s="8">
        <v>0</v>
      </c>
    </row>
    <row r="448" spans="1:16" x14ac:dyDescent="0.3">
      <c r="A448" s="100" t="s">
        <v>31</v>
      </c>
      <c r="B448" s="100"/>
      <c r="C448" s="100"/>
      <c r="D448" s="100"/>
      <c r="E448" s="100"/>
      <c r="F448" s="100"/>
      <c r="G448" s="100"/>
      <c r="H448" s="100"/>
      <c r="I448" s="100"/>
      <c r="J448" s="100"/>
      <c r="K448" s="100"/>
      <c r="L448" s="100"/>
      <c r="M448" s="100"/>
      <c r="N448" s="100"/>
      <c r="O448" s="100"/>
      <c r="P448" s="100"/>
    </row>
    <row r="449" spans="1:16" outlineLevel="1" x14ac:dyDescent="0.3">
      <c r="A449" s="36">
        <v>426</v>
      </c>
      <c r="B449" s="11" t="s">
        <v>202</v>
      </c>
      <c r="C449" s="74" t="s">
        <v>56</v>
      </c>
      <c r="D449" s="74" t="s">
        <v>123</v>
      </c>
      <c r="E449" s="56">
        <v>1587094.28</v>
      </c>
      <c r="F449" s="52">
        <v>0</v>
      </c>
      <c r="G449" s="52">
        <v>0</v>
      </c>
      <c r="H449" s="52">
        <v>533.5</v>
      </c>
      <c r="I449" s="49">
        <v>1154137.82</v>
      </c>
      <c r="J449" s="52">
        <v>0</v>
      </c>
      <c r="K449" s="52">
        <v>0</v>
      </c>
      <c r="L449" s="52">
        <v>0</v>
      </c>
      <c r="M449" s="52">
        <v>0</v>
      </c>
      <c r="N449" s="52">
        <v>0</v>
      </c>
      <c r="O449" s="49">
        <v>382956.46</v>
      </c>
      <c r="P449" s="49">
        <v>50000</v>
      </c>
    </row>
    <row r="450" spans="1:16" outlineLevel="1" x14ac:dyDescent="0.3">
      <c r="A450" s="36">
        <v>427</v>
      </c>
      <c r="B450" s="11" t="s">
        <v>202</v>
      </c>
      <c r="C450" s="74" t="s">
        <v>56</v>
      </c>
      <c r="D450" s="74" t="s">
        <v>124</v>
      </c>
      <c r="E450" s="56">
        <v>5678652.5300000003</v>
      </c>
      <c r="F450" s="52">
        <v>0</v>
      </c>
      <c r="G450" s="52">
        <v>0</v>
      </c>
      <c r="H450" s="52">
        <v>1700</v>
      </c>
      <c r="I450" s="49">
        <v>5628652.5300000003</v>
      </c>
      <c r="J450" s="52">
        <v>0</v>
      </c>
      <c r="K450" s="52">
        <v>0</v>
      </c>
      <c r="L450" s="52">
        <v>0</v>
      </c>
      <c r="M450" s="52">
        <v>0</v>
      </c>
      <c r="N450" s="52">
        <v>0</v>
      </c>
      <c r="O450" s="52">
        <v>0</v>
      </c>
      <c r="P450" s="49">
        <v>50000</v>
      </c>
    </row>
    <row r="451" spans="1:16" outlineLevel="1" x14ac:dyDescent="0.3">
      <c r="A451" s="36">
        <v>428</v>
      </c>
      <c r="B451" s="11" t="s">
        <v>202</v>
      </c>
      <c r="C451" s="74" t="s">
        <v>56</v>
      </c>
      <c r="D451" s="74" t="s">
        <v>125</v>
      </c>
      <c r="E451" s="56">
        <v>1560836.77</v>
      </c>
      <c r="F451" s="49">
        <v>233570.66</v>
      </c>
      <c r="G451" s="52">
        <v>0</v>
      </c>
      <c r="H451" s="52">
        <v>579</v>
      </c>
      <c r="I451" s="49">
        <v>1277266.1100000001</v>
      </c>
      <c r="J451" s="52">
        <v>0</v>
      </c>
      <c r="K451" s="52">
        <v>0</v>
      </c>
      <c r="L451" s="52">
        <v>0</v>
      </c>
      <c r="M451" s="52">
        <v>0</v>
      </c>
      <c r="N451" s="52">
        <v>0</v>
      </c>
      <c r="O451" s="52">
        <v>0</v>
      </c>
      <c r="P451" s="49">
        <v>50000</v>
      </c>
    </row>
    <row r="452" spans="1:16" outlineLevel="1" x14ac:dyDescent="0.3">
      <c r="A452" s="36">
        <v>429</v>
      </c>
      <c r="B452" s="11" t="s">
        <v>202</v>
      </c>
      <c r="C452" s="74" t="s">
        <v>56</v>
      </c>
      <c r="D452" s="74" t="s">
        <v>126</v>
      </c>
      <c r="E452" s="56">
        <v>1835293.12</v>
      </c>
      <c r="F452" s="49">
        <v>936682.2</v>
      </c>
      <c r="G452" s="49">
        <v>79092.87</v>
      </c>
      <c r="H452" s="52">
        <v>774.4</v>
      </c>
      <c r="I452" s="49">
        <v>644904.5</v>
      </c>
      <c r="J452" s="52">
        <v>0</v>
      </c>
      <c r="K452" s="52">
        <v>0</v>
      </c>
      <c r="L452" s="52">
        <v>670</v>
      </c>
      <c r="M452" s="49">
        <v>124613.55</v>
      </c>
      <c r="N452" s="52">
        <v>0</v>
      </c>
      <c r="O452" s="52">
        <v>0</v>
      </c>
      <c r="P452" s="49">
        <v>50000</v>
      </c>
    </row>
    <row r="453" spans="1:16" outlineLevel="1" x14ac:dyDescent="0.3">
      <c r="A453" s="36">
        <v>430</v>
      </c>
      <c r="B453" s="11" t="s">
        <v>202</v>
      </c>
      <c r="C453" s="74" t="s">
        <v>56</v>
      </c>
      <c r="D453" s="74" t="s">
        <v>127</v>
      </c>
      <c r="E453" s="56">
        <v>2344641.6</v>
      </c>
      <c r="F453" s="52">
        <v>0</v>
      </c>
      <c r="G453" s="52">
        <v>0</v>
      </c>
      <c r="H453" s="52">
        <v>844.8</v>
      </c>
      <c r="I453" s="49">
        <v>1863307.7</v>
      </c>
      <c r="J453" s="52">
        <v>0</v>
      </c>
      <c r="K453" s="52">
        <v>0</v>
      </c>
      <c r="L453" s="52">
        <v>630</v>
      </c>
      <c r="M453" s="49">
        <v>124224.36</v>
      </c>
      <c r="N453" s="52">
        <v>0</v>
      </c>
      <c r="O453" s="49">
        <v>307109.53999999998</v>
      </c>
      <c r="P453" s="49">
        <v>50000</v>
      </c>
    </row>
    <row r="454" spans="1:16" outlineLevel="1" x14ac:dyDescent="0.3">
      <c r="A454" s="36">
        <v>431</v>
      </c>
      <c r="B454" s="11" t="s">
        <v>202</v>
      </c>
      <c r="C454" s="74" t="s">
        <v>56</v>
      </c>
      <c r="D454" s="74" t="s">
        <v>128</v>
      </c>
      <c r="E454" s="56">
        <v>1806192.84</v>
      </c>
      <c r="F454" s="49">
        <v>402383.2</v>
      </c>
      <c r="G454" s="52">
        <v>0</v>
      </c>
      <c r="H454" s="52">
        <v>607</v>
      </c>
      <c r="I454" s="49">
        <v>1283324.45</v>
      </c>
      <c r="J454" s="52">
        <v>0</v>
      </c>
      <c r="K454" s="52">
        <v>0</v>
      </c>
      <c r="L454" s="52">
        <v>0</v>
      </c>
      <c r="M454" s="52">
        <v>0</v>
      </c>
      <c r="N454" s="52">
        <v>0</v>
      </c>
      <c r="O454" s="49">
        <v>70485.19</v>
      </c>
      <c r="P454" s="49">
        <v>50000</v>
      </c>
    </row>
    <row r="455" spans="1:16" outlineLevel="1" x14ac:dyDescent="0.3">
      <c r="A455" s="36">
        <v>432</v>
      </c>
      <c r="B455" s="11" t="s">
        <v>202</v>
      </c>
      <c r="C455" s="74" t="s">
        <v>56</v>
      </c>
      <c r="D455" s="74" t="s">
        <v>129</v>
      </c>
      <c r="E455" s="56">
        <v>3625147.48</v>
      </c>
      <c r="F455" s="49">
        <v>96458</v>
      </c>
      <c r="G455" s="52">
        <v>0</v>
      </c>
      <c r="H455" s="52">
        <v>512.70000000000005</v>
      </c>
      <c r="I455" s="49">
        <v>1345345.11</v>
      </c>
      <c r="J455" s="52">
        <v>0</v>
      </c>
      <c r="K455" s="52">
        <v>0</v>
      </c>
      <c r="L455" s="52">
        <v>0</v>
      </c>
      <c r="M455" s="49">
        <v>292350.27</v>
      </c>
      <c r="N455" s="52">
        <v>1012</v>
      </c>
      <c r="O455" s="49">
        <v>1840994.1</v>
      </c>
      <c r="P455" s="49">
        <v>50000</v>
      </c>
    </row>
    <row r="456" spans="1:16" outlineLevel="1" x14ac:dyDescent="0.3">
      <c r="A456" s="36">
        <v>433</v>
      </c>
      <c r="B456" s="11" t="s">
        <v>202</v>
      </c>
      <c r="C456" s="74" t="s">
        <v>56</v>
      </c>
      <c r="D456" s="74" t="s">
        <v>130</v>
      </c>
      <c r="E456" s="56">
        <v>1514001.2</v>
      </c>
      <c r="F456" s="49">
        <v>577465.18000000005</v>
      </c>
      <c r="G456" s="49">
        <v>59080.12</v>
      </c>
      <c r="H456" s="52">
        <v>530.4</v>
      </c>
      <c r="I456" s="49">
        <v>827455.9</v>
      </c>
      <c r="J456" s="52">
        <v>0</v>
      </c>
      <c r="K456" s="52">
        <v>0</v>
      </c>
      <c r="L456" s="52">
        <v>0</v>
      </c>
      <c r="M456" s="52">
        <v>0</v>
      </c>
      <c r="N456" s="52">
        <v>0</v>
      </c>
      <c r="O456" s="52">
        <v>0</v>
      </c>
      <c r="P456" s="49">
        <v>50000</v>
      </c>
    </row>
    <row r="457" spans="1:16" outlineLevel="1" x14ac:dyDescent="0.3">
      <c r="A457" s="36">
        <v>434</v>
      </c>
      <c r="B457" s="11" t="s">
        <v>202</v>
      </c>
      <c r="C457" s="74" t="s">
        <v>56</v>
      </c>
      <c r="D457" s="74" t="s">
        <v>131</v>
      </c>
      <c r="E457" s="56">
        <v>1093338.3</v>
      </c>
      <c r="F457" s="52">
        <v>0</v>
      </c>
      <c r="G457" s="52">
        <v>0</v>
      </c>
      <c r="H457" s="52">
        <v>425.2</v>
      </c>
      <c r="I457" s="49">
        <v>941040.01</v>
      </c>
      <c r="J457" s="52">
        <v>0</v>
      </c>
      <c r="K457" s="52">
        <v>0</v>
      </c>
      <c r="L457" s="52">
        <v>0</v>
      </c>
      <c r="M457" s="52">
        <v>0</v>
      </c>
      <c r="N457" s="49"/>
      <c r="O457" s="49">
        <v>102298.29</v>
      </c>
      <c r="P457" s="49">
        <v>50000</v>
      </c>
    </row>
    <row r="458" spans="1:16" outlineLevel="1" x14ac:dyDescent="0.3">
      <c r="A458" s="36">
        <v>435</v>
      </c>
      <c r="B458" s="11" t="s">
        <v>202</v>
      </c>
      <c r="C458" s="74" t="s">
        <v>56</v>
      </c>
      <c r="D458" s="74" t="s">
        <v>132</v>
      </c>
      <c r="E458" s="56">
        <v>145326.82999999999</v>
      </c>
      <c r="F458" s="49">
        <v>94141.83</v>
      </c>
      <c r="G458" s="49">
        <v>1185</v>
      </c>
      <c r="H458" s="52">
        <v>0</v>
      </c>
      <c r="I458" s="52">
        <v>0</v>
      </c>
      <c r="J458" s="52">
        <v>0</v>
      </c>
      <c r="K458" s="52">
        <v>0</v>
      </c>
      <c r="L458" s="52">
        <v>0</v>
      </c>
      <c r="M458" s="52">
        <v>0</v>
      </c>
      <c r="N458" s="52">
        <v>0</v>
      </c>
      <c r="O458" s="52">
        <v>0</v>
      </c>
      <c r="P458" s="49">
        <v>50000</v>
      </c>
    </row>
    <row r="459" spans="1:16" outlineLevel="1" x14ac:dyDescent="0.3">
      <c r="A459" s="36">
        <v>436</v>
      </c>
      <c r="B459" s="11" t="s">
        <v>202</v>
      </c>
      <c r="C459" s="74" t="s">
        <v>56</v>
      </c>
      <c r="D459" s="74" t="s">
        <v>133</v>
      </c>
      <c r="E459" s="56">
        <v>1414456.95</v>
      </c>
      <c r="F459" s="52">
        <v>0</v>
      </c>
      <c r="G459" s="52">
        <v>0</v>
      </c>
      <c r="H459" s="52">
        <v>0</v>
      </c>
      <c r="I459" s="52">
        <v>0</v>
      </c>
      <c r="J459" s="52">
        <v>0</v>
      </c>
      <c r="K459" s="52">
        <v>0</v>
      </c>
      <c r="L459" s="52">
        <v>0</v>
      </c>
      <c r="M459" s="52">
        <v>0</v>
      </c>
      <c r="N459" s="52">
        <v>665</v>
      </c>
      <c r="O459" s="49">
        <v>1364456.95</v>
      </c>
      <c r="P459" s="49">
        <v>50000</v>
      </c>
    </row>
    <row r="460" spans="1:16" outlineLevel="1" x14ac:dyDescent="0.3">
      <c r="A460" s="36">
        <v>437</v>
      </c>
      <c r="B460" s="11" t="s">
        <v>202</v>
      </c>
      <c r="C460" s="74" t="s">
        <v>56</v>
      </c>
      <c r="D460" s="74" t="s">
        <v>134</v>
      </c>
      <c r="E460" s="56">
        <v>3359572.83</v>
      </c>
      <c r="F460" s="49">
        <v>232031.65</v>
      </c>
      <c r="G460" s="52">
        <v>0</v>
      </c>
      <c r="H460" s="52">
        <v>0</v>
      </c>
      <c r="I460" s="52">
        <v>0</v>
      </c>
      <c r="J460" s="52">
        <v>2</v>
      </c>
      <c r="K460" s="49">
        <v>3077541.18</v>
      </c>
      <c r="L460" s="52">
        <v>0</v>
      </c>
      <c r="M460" s="52">
        <v>0</v>
      </c>
      <c r="N460" s="52">
        <v>0</v>
      </c>
      <c r="O460" s="52">
        <v>0</v>
      </c>
      <c r="P460" s="49">
        <v>50000</v>
      </c>
    </row>
    <row r="461" spans="1:16" outlineLevel="1" x14ac:dyDescent="0.3">
      <c r="A461" s="36">
        <v>438</v>
      </c>
      <c r="B461" s="11" t="s">
        <v>202</v>
      </c>
      <c r="C461" s="74" t="s">
        <v>56</v>
      </c>
      <c r="D461" s="74" t="s">
        <v>135</v>
      </c>
      <c r="E461" s="56">
        <v>2836286.27</v>
      </c>
      <c r="F461" s="49">
        <v>265655.18</v>
      </c>
      <c r="G461" s="49">
        <v>99325.16</v>
      </c>
      <c r="H461" s="52">
        <v>298</v>
      </c>
      <c r="I461" s="49">
        <v>975435.53</v>
      </c>
      <c r="J461" s="52">
        <v>0</v>
      </c>
      <c r="K461" s="52">
        <v>0</v>
      </c>
      <c r="L461" s="52">
        <v>99.9</v>
      </c>
      <c r="M461" s="49">
        <v>550789.68000000005</v>
      </c>
      <c r="N461" s="52">
        <v>328.8</v>
      </c>
      <c r="O461" s="49">
        <v>895080.72</v>
      </c>
      <c r="P461" s="49">
        <v>50000</v>
      </c>
    </row>
    <row r="462" spans="1:16" x14ac:dyDescent="0.3">
      <c r="A462" s="36">
        <v>439</v>
      </c>
      <c r="B462" s="5"/>
      <c r="C462" s="94" t="s">
        <v>583</v>
      </c>
      <c r="D462" s="94"/>
      <c r="E462" s="8">
        <v>28800840.999999996</v>
      </c>
      <c r="F462" s="8">
        <v>2838387.9</v>
      </c>
      <c r="G462" s="8">
        <v>238683.15</v>
      </c>
      <c r="H462" s="8">
        <v>6804.9999999999991</v>
      </c>
      <c r="I462" s="8">
        <v>15940869.659999998</v>
      </c>
      <c r="J462" s="8">
        <v>2</v>
      </c>
      <c r="K462" s="8">
        <v>3077541.18</v>
      </c>
      <c r="L462" s="8">
        <v>1399.9</v>
      </c>
      <c r="M462" s="8">
        <v>1091977.8600000001</v>
      </c>
      <c r="N462" s="8">
        <v>2005.8</v>
      </c>
      <c r="O462" s="8">
        <v>4963381.25</v>
      </c>
      <c r="P462" s="8">
        <v>650000</v>
      </c>
    </row>
    <row r="463" spans="1:16" x14ac:dyDescent="0.3">
      <c r="A463" s="100" t="s">
        <v>38</v>
      </c>
      <c r="B463" s="100"/>
      <c r="C463" s="100"/>
      <c r="D463" s="100"/>
      <c r="E463" s="100"/>
      <c r="F463" s="100"/>
      <c r="G463" s="100"/>
      <c r="H463" s="100"/>
      <c r="I463" s="100"/>
      <c r="J463" s="100"/>
      <c r="K463" s="100"/>
      <c r="L463" s="100"/>
      <c r="M463" s="100"/>
      <c r="N463" s="100"/>
      <c r="O463" s="100"/>
      <c r="P463" s="100"/>
    </row>
    <row r="464" spans="1:16" outlineLevel="1" x14ac:dyDescent="0.3">
      <c r="A464" s="36">
        <v>440</v>
      </c>
      <c r="B464" s="11" t="s">
        <v>203</v>
      </c>
      <c r="C464" s="74" t="s">
        <v>57</v>
      </c>
      <c r="D464" s="74" t="s">
        <v>559</v>
      </c>
      <c r="E464" s="6">
        <v>5614314</v>
      </c>
      <c r="F464" s="7">
        <v>0</v>
      </c>
      <c r="G464" s="7">
        <v>45000</v>
      </c>
      <c r="H464" s="7" t="s">
        <v>37</v>
      </c>
      <c r="I464" s="7">
        <v>2480000</v>
      </c>
      <c r="J464" s="7">
        <v>0</v>
      </c>
      <c r="K464" s="7">
        <v>0</v>
      </c>
      <c r="L464" s="7">
        <v>0</v>
      </c>
      <c r="M464" s="7">
        <v>0</v>
      </c>
      <c r="N464" s="7">
        <v>1791</v>
      </c>
      <c r="O464" s="7">
        <v>3089314</v>
      </c>
      <c r="P464" s="7">
        <v>0</v>
      </c>
    </row>
    <row r="465" spans="1:16" outlineLevel="1" x14ac:dyDescent="0.3">
      <c r="A465" s="36">
        <v>441</v>
      </c>
      <c r="B465" s="11" t="s">
        <v>203</v>
      </c>
      <c r="C465" s="74" t="s">
        <v>57</v>
      </c>
      <c r="D465" s="74" t="s">
        <v>136</v>
      </c>
      <c r="E465" s="6">
        <v>6211580</v>
      </c>
      <c r="F465" s="7">
        <v>0</v>
      </c>
      <c r="G465" s="7">
        <v>45000</v>
      </c>
      <c r="H465" s="7">
        <v>0</v>
      </c>
      <c r="I465" s="7">
        <v>0</v>
      </c>
      <c r="J465" s="7">
        <v>1</v>
      </c>
      <c r="K465" s="7">
        <v>1705100</v>
      </c>
      <c r="L465" s="7">
        <v>0</v>
      </c>
      <c r="M465" s="7">
        <v>0</v>
      </c>
      <c r="N465" s="7">
        <v>2586.5</v>
      </c>
      <c r="O465" s="7">
        <v>4461480</v>
      </c>
      <c r="P465" s="7">
        <v>0</v>
      </c>
    </row>
    <row r="466" spans="1:16" outlineLevel="1" x14ac:dyDescent="0.3">
      <c r="A466" s="36">
        <v>442</v>
      </c>
      <c r="B466" s="11" t="s">
        <v>203</v>
      </c>
      <c r="C466" s="74" t="s">
        <v>57</v>
      </c>
      <c r="D466" s="74" t="s">
        <v>137</v>
      </c>
      <c r="E466" s="6">
        <v>2578736</v>
      </c>
      <c r="F466" s="7">
        <v>0</v>
      </c>
      <c r="G466" s="7">
        <v>45000</v>
      </c>
      <c r="H466" s="7">
        <v>532</v>
      </c>
      <c r="I466" s="7">
        <v>1055488</v>
      </c>
      <c r="J466" s="7">
        <v>0</v>
      </c>
      <c r="K466" s="7">
        <v>0</v>
      </c>
      <c r="L466" s="7">
        <v>0</v>
      </c>
      <c r="M466" s="7">
        <v>0</v>
      </c>
      <c r="N466" s="7">
        <v>857</v>
      </c>
      <c r="O466" s="7">
        <v>1478248</v>
      </c>
      <c r="P466" s="7">
        <v>0</v>
      </c>
    </row>
    <row r="467" spans="1:16" outlineLevel="1" x14ac:dyDescent="0.3">
      <c r="A467" s="36">
        <v>443</v>
      </c>
      <c r="B467" s="11" t="s">
        <v>203</v>
      </c>
      <c r="C467" s="74" t="s">
        <v>57</v>
      </c>
      <c r="D467" s="74" t="s">
        <v>138</v>
      </c>
      <c r="E467" s="6">
        <v>3632503</v>
      </c>
      <c r="F467" s="7">
        <v>0</v>
      </c>
      <c r="G467" s="7">
        <v>45000</v>
      </c>
      <c r="H467" s="7">
        <v>831</v>
      </c>
      <c r="I467" s="7">
        <v>1648704</v>
      </c>
      <c r="J467" s="7">
        <v>0</v>
      </c>
      <c r="K467" s="7">
        <v>0</v>
      </c>
      <c r="L467" s="7">
        <v>0</v>
      </c>
      <c r="M467" s="7">
        <v>0</v>
      </c>
      <c r="N467" s="7">
        <v>1124</v>
      </c>
      <c r="O467" s="7">
        <v>1938799</v>
      </c>
      <c r="P467" s="7">
        <v>0</v>
      </c>
    </row>
    <row r="468" spans="1:16" outlineLevel="1" x14ac:dyDescent="0.3">
      <c r="A468" s="36">
        <v>444</v>
      </c>
      <c r="B468" s="11" t="s">
        <v>203</v>
      </c>
      <c r="C468" s="74" t="s">
        <v>57</v>
      </c>
      <c r="D468" s="74" t="s">
        <v>139</v>
      </c>
      <c r="E468" s="6">
        <v>2999598</v>
      </c>
      <c r="F468" s="7">
        <v>0</v>
      </c>
      <c r="G468" s="7">
        <v>0</v>
      </c>
      <c r="H468" s="7">
        <v>496.1</v>
      </c>
      <c r="I468" s="7">
        <v>2069151</v>
      </c>
      <c r="J468" s="7">
        <v>0</v>
      </c>
      <c r="K468" s="7">
        <v>0</v>
      </c>
      <c r="L468" s="7">
        <v>0</v>
      </c>
      <c r="M468" s="7">
        <v>0</v>
      </c>
      <c r="N468" s="7">
        <v>420</v>
      </c>
      <c r="O468" s="7">
        <v>930447</v>
      </c>
      <c r="P468" s="7">
        <v>0</v>
      </c>
    </row>
    <row r="469" spans="1:16" outlineLevel="1" x14ac:dyDescent="0.3">
      <c r="A469" s="36">
        <v>445</v>
      </c>
      <c r="B469" s="11" t="s">
        <v>203</v>
      </c>
      <c r="C469" s="74" t="s">
        <v>57</v>
      </c>
      <c r="D469" s="74" t="s">
        <v>140</v>
      </c>
      <c r="E469" s="6">
        <v>5836639</v>
      </c>
      <c r="F469" s="7">
        <v>0</v>
      </c>
      <c r="G469" s="7">
        <v>45000</v>
      </c>
      <c r="H469" s="7">
        <v>794</v>
      </c>
      <c r="I469" s="7">
        <v>1575296</v>
      </c>
      <c r="J469" s="7">
        <v>0</v>
      </c>
      <c r="K469" s="7">
        <v>0</v>
      </c>
      <c r="L469" s="7">
        <v>0</v>
      </c>
      <c r="M469" s="7">
        <v>0</v>
      </c>
      <c r="N469" s="7">
        <v>1748.7</v>
      </c>
      <c r="O469" s="7">
        <v>4216343</v>
      </c>
      <c r="P469" s="7">
        <v>0</v>
      </c>
    </row>
    <row r="470" spans="1:16" outlineLevel="1" x14ac:dyDescent="0.3">
      <c r="A470" s="36">
        <v>446</v>
      </c>
      <c r="B470" s="11" t="s">
        <v>203</v>
      </c>
      <c r="C470" s="74" t="s">
        <v>57</v>
      </c>
      <c r="D470" s="74" t="s">
        <v>141</v>
      </c>
      <c r="E470" s="6">
        <v>2999999</v>
      </c>
      <c r="F470" s="7">
        <v>0</v>
      </c>
      <c r="G470" s="7">
        <v>0</v>
      </c>
      <c r="H470" s="7">
        <v>459</v>
      </c>
      <c r="I470" s="7">
        <v>1076561</v>
      </c>
      <c r="J470" s="7">
        <v>0</v>
      </c>
      <c r="K470" s="7">
        <v>0</v>
      </c>
      <c r="L470" s="7">
        <v>0</v>
      </c>
      <c r="M470" s="7">
        <v>0</v>
      </c>
      <c r="N470" s="7">
        <v>632.79999999999995</v>
      </c>
      <c r="O470" s="7">
        <v>1923438</v>
      </c>
      <c r="P470" s="7">
        <v>0</v>
      </c>
    </row>
    <row r="471" spans="1:16" outlineLevel="1" x14ac:dyDescent="0.3">
      <c r="A471" s="36">
        <v>447</v>
      </c>
      <c r="B471" s="11" t="s">
        <v>203</v>
      </c>
      <c r="C471" s="74" t="s">
        <v>57</v>
      </c>
      <c r="D471" s="74" t="s">
        <v>142</v>
      </c>
      <c r="E471" s="6">
        <v>3999855</v>
      </c>
      <c r="F471" s="7">
        <v>0</v>
      </c>
      <c r="G471" s="7">
        <v>45000</v>
      </c>
      <c r="H471" s="7">
        <v>924</v>
      </c>
      <c r="I471" s="7">
        <v>1833216</v>
      </c>
      <c r="J471" s="7">
        <v>0</v>
      </c>
      <c r="K471" s="7">
        <v>0</v>
      </c>
      <c r="L471" s="7">
        <v>0</v>
      </c>
      <c r="M471" s="7">
        <v>0</v>
      </c>
      <c r="N471" s="7">
        <v>1230</v>
      </c>
      <c r="O471" s="7">
        <v>2121639</v>
      </c>
      <c r="P471" s="7">
        <v>0</v>
      </c>
    </row>
    <row r="472" spans="1:16" outlineLevel="1" x14ac:dyDescent="0.3">
      <c r="A472" s="36">
        <v>448</v>
      </c>
      <c r="B472" s="11" t="s">
        <v>203</v>
      </c>
      <c r="C472" s="74" t="s">
        <v>57</v>
      </c>
      <c r="D472" s="74" t="s">
        <v>143</v>
      </c>
      <c r="E472" s="6">
        <v>4763698</v>
      </c>
      <c r="F472" s="7">
        <v>0</v>
      </c>
      <c r="G472" s="7">
        <v>30000</v>
      </c>
      <c r="H472" s="7">
        <v>337</v>
      </c>
      <c r="I472" s="7">
        <v>635912</v>
      </c>
      <c r="J472" s="7">
        <v>0</v>
      </c>
      <c r="K472" s="7">
        <v>0</v>
      </c>
      <c r="L472" s="7">
        <v>0</v>
      </c>
      <c r="M472" s="7">
        <v>0</v>
      </c>
      <c r="N472" s="7">
        <v>1272</v>
      </c>
      <c r="O472" s="7">
        <v>4097786</v>
      </c>
      <c r="P472" s="7">
        <v>0</v>
      </c>
    </row>
    <row r="473" spans="1:16" outlineLevel="1" x14ac:dyDescent="0.3">
      <c r="A473" s="36">
        <v>449</v>
      </c>
      <c r="B473" s="11" t="s">
        <v>203</v>
      </c>
      <c r="C473" s="74" t="s">
        <v>57</v>
      </c>
      <c r="D473" s="74" t="s">
        <v>171</v>
      </c>
      <c r="E473" s="6">
        <v>2454326</v>
      </c>
      <c r="F473" s="7">
        <v>45000</v>
      </c>
      <c r="G473" s="7">
        <v>0</v>
      </c>
      <c r="H473" s="7">
        <v>532</v>
      </c>
      <c r="I473" s="7">
        <v>1055488</v>
      </c>
      <c r="J473" s="7">
        <v>0</v>
      </c>
      <c r="K473" s="7">
        <v>0</v>
      </c>
      <c r="L473" s="7">
        <v>0</v>
      </c>
      <c r="M473" s="7">
        <v>0</v>
      </c>
      <c r="N473" s="7">
        <v>784.47</v>
      </c>
      <c r="O473" s="7">
        <v>1353838</v>
      </c>
      <c r="P473" s="7">
        <v>0</v>
      </c>
    </row>
    <row r="474" spans="1:16" outlineLevel="1" x14ac:dyDescent="0.3">
      <c r="A474" s="36">
        <v>450</v>
      </c>
      <c r="B474" s="11" t="s">
        <v>203</v>
      </c>
      <c r="C474" s="74" t="s">
        <v>57</v>
      </c>
      <c r="D474" s="74" t="s">
        <v>172</v>
      </c>
      <c r="E474" s="6">
        <v>3642304</v>
      </c>
      <c r="F474" s="7">
        <v>45000</v>
      </c>
      <c r="G474" s="7">
        <v>0</v>
      </c>
      <c r="H474" s="7">
        <v>831</v>
      </c>
      <c r="I474" s="7">
        <v>1648704</v>
      </c>
      <c r="J474" s="7">
        <v>0</v>
      </c>
      <c r="K474" s="7">
        <v>0</v>
      </c>
      <c r="L474" s="7">
        <v>0</v>
      </c>
      <c r="M474" s="7">
        <v>0</v>
      </c>
      <c r="N474" s="7">
        <v>1129.0999999999999</v>
      </c>
      <c r="O474" s="7">
        <v>1948600</v>
      </c>
      <c r="P474" s="7">
        <v>0</v>
      </c>
    </row>
    <row r="475" spans="1:16" ht="31.2" outlineLevel="1" x14ac:dyDescent="0.3">
      <c r="A475" s="36">
        <v>451</v>
      </c>
      <c r="B475" s="11" t="s">
        <v>203</v>
      </c>
      <c r="C475" s="74" t="s">
        <v>57</v>
      </c>
      <c r="D475" s="74" t="s">
        <v>582</v>
      </c>
      <c r="E475" s="6">
        <v>4296302</v>
      </c>
      <c r="F475" s="7">
        <v>0</v>
      </c>
      <c r="G475" s="7">
        <v>0</v>
      </c>
      <c r="H475" s="7">
        <v>0</v>
      </c>
      <c r="I475" s="7">
        <v>0</v>
      </c>
      <c r="J475" s="7">
        <v>0</v>
      </c>
      <c r="K475" s="7">
        <v>0</v>
      </c>
      <c r="L475" s="7">
        <v>0</v>
      </c>
      <c r="M475" s="7">
        <v>0</v>
      </c>
      <c r="N475" s="7">
        <v>1977.76</v>
      </c>
      <c r="O475" s="7">
        <v>4296302</v>
      </c>
      <c r="P475" s="7">
        <v>0</v>
      </c>
    </row>
    <row r="476" spans="1:16" ht="15.6" customHeight="1" x14ac:dyDescent="0.3">
      <c r="A476" s="36">
        <v>452</v>
      </c>
      <c r="B476" s="5"/>
      <c r="C476" s="94" t="s">
        <v>583</v>
      </c>
      <c r="D476" s="94"/>
      <c r="E476" s="8">
        <v>49029854</v>
      </c>
      <c r="F476" s="8">
        <v>90000</v>
      </c>
      <c r="G476" s="8">
        <v>300000</v>
      </c>
      <c r="H476" s="8">
        <v>5736.1</v>
      </c>
      <c r="I476" s="8">
        <v>15078520</v>
      </c>
      <c r="J476" s="8">
        <v>1</v>
      </c>
      <c r="K476" s="8">
        <v>1705100</v>
      </c>
      <c r="L476" s="8">
        <v>0</v>
      </c>
      <c r="M476" s="8">
        <v>0</v>
      </c>
      <c r="N476" s="8">
        <v>15553.33</v>
      </c>
      <c r="O476" s="8">
        <v>31856234</v>
      </c>
      <c r="P476" s="8">
        <v>0</v>
      </c>
    </row>
    <row r="477" spans="1:16" ht="22.8" customHeight="1" x14ac:dyDescent="0.3">
      <c r="A477" s="36">
        <v>453</v>
      </c>
      <c r="B477" s="36"/>
      <c r="C477" s="97" t="s">
        <v>584</v>
      </c>
      <c r="D477" s="97"/>
      <c r="E477" s="58">
        <v>695799079.38999999</v>
      </c>
      <c r="F477" s="58">
        <v>20393373.57</v>
      </c>
      <c r="G477" s="58">
        <v>2013926.3499999999</v>
      </c>
      <c r="H477" s="58">
        <v>175136.50000000003</v>
      </c>
      <c r="I477" s="58">
        <v>355033510.34000003</v>
      </c>
      <c r="J477" s="58">
        <v>66</v>
      </c>
      <c r="K477" s="58">
        <v>95378778.180000007</v>
      </c>
      <c r="L477" s="58">
        <v>7821.98</v>
      </c>
      <c r="M477" s="58">
        <v>12423385.220000001</v>
      </c>
      <c r="N477" s="58">
        <v>115531.22</v>
      </c>
      <c r="O477" s="58">
        <v>206455102.73000002</v>
      </c>
      <c r="P477" s="58">
        <v>3827000</v>
      </c>
    </row>
    <row r="478" spans="1:16" ht="10.8" customHeight="1" x14ac:dyDescent="0.3">
      <c r="E478" s="59"/>
      <c r="F478" s="59"/>
      <c r="G478" s="59"/>
      <c r="H478" s="59"/>
      <c r="I478" s="59"/>
      <c r="J478" s="59"/>
      <c r="K478" s="59"/>
      <c r="L478" s="59"/>
      <c r="M478" s="59"/>
      <c r="N478" s="59"/>
      <c r="O478" s="59"/>
      <c r="P478" s="59"/>
    </row>
    <row r="479" spans="1:16" ht="10.8" customHeight="1" x14ac:dyDescent="0.3">
      <c r="F479" s="59"/>
      <c r="G479" s="59"/>
      <c r="H479" s="59"/>
      <c r="I479" s="59"/>
      <c r="J479" s="59"/>
      <c r="K479" s="59"/>
      <c r="L479" s="59"/>
      <c r="M479" s="59"/>
      <c r="N479" s="59"/>
      <c r="O479" s="59"/>
      <c r="P479" s="59"/>
    </row>
    <row r="480" spans="1:16" ht="79.2" customHeight="1" x14ac:dyDescent="0.7">
      <c r="A480" s="99"/>
      <c r="B480" s="99"/>
      <c r="C480" s="99"/>
      <c r="D480" s="99"/>
      <c r="E480" s="99"/>
      <c r="F480" s="99"/>
      <c r="G480" s="9"/>
      <c r="H480" s="9"/>
      <c r="I480" s="9"/>
      <c r="J480" s="9"/>
      <c r="K480" s="9"/>
      <c r="L480" s="96"/>
      <c r="M480" s="96"/>
      <c r="N480" s="96"/>
      <c r="O480" s="96"/>
      <c r="P480" s="96"/>
    </row>
    <row r="481" spans="1:16" ht="14.4" customHeight="1" x14ac:dyDescent="0.6">
      <c r="A481" s="9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  <c r="P481" s="9"/>
    </row>
    <row r="482" spans="1:16" ht="14.4" customHeight="1" x14ac:dyDescent="0.6">
      <c r="A482" s="9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  <c r="P482" s="9"/>
    </row>
    <row r="483" spans="1:16" ht="82.8" customHeight="1" x14ac:dyDescent="0.7">
      <c r="A483" s="98"/>
      <c r="B483" s="98"/>
      <c r="C483" s="98"/>
      <c r="D483" s="98"/>
      <c r="E483" s="98"/>
      <c r="F483" s="9"/>
      <c r="G483" s="9"/>
      <c r="H483" s="9"/>
      <c r="I483" s="9"/>
      <c r="J483" s="9"/>
      <c r="K483" s="9"/>
      <c r="L483" s="96"/>
      <c r="M483" s="96"/>
      <c r="N483" s="96"/>
      <c r="O483" s="96"/>
      <c r="P483" s="96"/>
    </row>
  </sheetData>
  <sortState ref="B79:R99">
    <sortCondition ref="B79:B99"/>
  </sortState>
  <mergeCells count="54">
    <mergeCell ref="C118:D118"/>
    <mergeCell ref="C428:D428"/>
    <mergeCell ref="A2:P2"/>
    <mergeCell ref="P4:P5"/>
    <mergeCell ref="F4:F5"/>
    <mergeCell ref="G4:G5"/>
    <mergeCell ref="H4:I5"/>
    <mergeCell ref="J4:K5"/>
    <mergeCell ref="L4:M5"/>
    <mergeCell ref="N4:O5"/>
    <mergeCell ref="A4:A6"/>
    <mergeCell ref="C4:C6"/>
    <mergeCell ref="D4:D6"/>
    <mergeCell ref="E4:E5"/>
    <mergeCell ref="B4:B6"/>
    <mergeCell ref="C24:D24"/>
    <mergeCell ref="C39:D39"/>
    <mergeCell ref="C81:D81"/>
    <mergeCell ref="C109:D109"/>
    <mergeCell ref="A25:P25"/>
    <mergeCell ref="A82:P82"/>
    <mergeCell ref="A40:P40"/>
    <mergeCell ref="A119:P119"/>
    <mergeCell ref="N3:P3"/>
    <mergeCell ref="A331:P331"/>
    <mergeCell ref="A463:P463"/>
    <mergeCell ref="A429:P429"/>
    <mergeCell ref="A344:P344"/>
    <mergeCell ref="A365:P365"/>
    <mergeCell ref="A360:P360"/>
    <mergeCell ref="A448:P448"/>
    <mergeCell ref="C330:D330"/>
    <mergeCell ref="C343:D343"/>
    <mergeCell ref="C359:D359"/>
    <mergeCell ref="A51:P51"/>
    <mergeCell ref="C364:D364"/>
    <mergeCell ref="C387:D387"/>
    <mergeCell ref="A8:P8"/>
    <mergeCell ref="K1:P1"/>
    <mergeCell ref="C393:D393"/>
    <mergeCell ref="C50:D50"/>
    <mergeCell ref="C418:D418"/>
    <mergeCell ref="L483:P483"/>
    <mergeCell ref="C447:D447"/>
    <mergeCell ref="C462:D462"/>
    <mergeCell ref="C476:D476"/>
    <mergeCell ref="C477:D477"/>
    <mergeCell ref="A483:E483"/>
    <mergeCell ref="A480:F480"/>
    <mergeCell ref="L480:P480"/>
    <mergeCell ref="A110:P110"/>
    <mergeCell ref="A388:P388"/>
    <mergeCell ref="A419:P419"/>
    <mergeCell ref="A394:P394"/>
  </mergeCells>
  <pageMargins left="0.39370078740157483" right="0.39370078740157483" top="1.1220472440944882" bottom="0.39370078740157483" header="0" footer="0"/>
  <pageSetup paperSize="9" scale="43" fitToHeight="0" orientation="landscape" r:id="rId1"/>
  <headerFooter differentFirst="1">
    <oddFooter>&amp;C&amp;"Times New Roman,обычный"&amp;20&amp;P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H210"/>
  <sheetViews>
    <sheetView view="pageBreakPreview" topLeftCell="A19" zoomScale="85" zoomScaleNormal="85" zoomScaleSheetLayoutView="85" workbookViewId="0">
      <selection activeCell="D26" sqref="D26"/>
    </sheetView>
  </sheetViews>
  <sheetFormatPr defaultRowHeight="15.6" x14ac:dyDescent="0.3"/>
  <cols>
    <col min="1" max="1" width="8.88671875" style="46"/>
    <col min="2" max="2" width="4.109375" style="46" bestFit="1" customWidth="1"/>
    <col min="3" max="3" width="42" style="46" customWidth="1"/>
    <col min="4" max="4" width="36.5546875" style="46" customWidth="1"/>
    <col min="5" max="5" width="8.88671875" style="46"/>
    <col min="6" max="6" width="17.33203125" style="46" customWidth="1"/>
    <col min="7" max="16384" width="8.88671875" style="46"/>
  </cols>
  <sheetData>
    <row r="1" spans="2:4" ht="106.2" customHeight="1" x14ac:dyDescent="0.3">
      <c r="D1" s="60" t="s">
        <v>603</v>
      </c>
    </row>
    <row r="2" spans="2:4" ht="107.4" customHeight="1" x14ac:dyDescent="0.3">
      <c r="B2" s="113" t="s">
        <v>602</v>
      </c>
      <c r="C2" s="113"/>
      <c r="D2" s="113"/>
    </row>
    <row r="3" spans="2:4" ht="31.2" x14ac:dyDescent="0.3">
      <c r="B3" s="37" t="s">
        <v>204</v>
      </c>
      <c r="C3" s="61" t="s">
        <v>205</v>
      </c>
      <c r="D3" s="61" t="s">
        <v>206</v>
      </c>
    </row>
    <row r="4" spans="2:4" x14ac:dyDescent="0.3">
      <c r="B4" s="37">
        <v>1</v>
      </c>
      <c r="C4" s="61">
        <v>2</v>
      </c>
      <c r="D4" s="61">
        <v>3</v>
      </c>
    </row>
    <row r="5" spans="2:4" x14ac:dyDescent="0.3">
      <c r="B5" s="62">
        <v>1</v>
      </c>
      <c r="C5" s="63" t="s">
        <v>11</v>
      </c>
      <c r="D5" s="33">
        <v>8173529.6100000013</v>
      </c>
    </row>
    <row r="6" spans="2:4" x14ac:dyDescent="0.3">
      <c r="B6" s="62">
        <v>2</v>
      </c>
      <c r="C6" s="3" t="s">
        <v>12</v>
      </c>
      <c r="D6" s="33">
        <v>23339650.060000002</v>
      </c>
    </row>
    <row r="7" spans="2:4" x14ac:dyDescent="0.3">
      <c r="B7" s="62">
        <v>3</v>
      </c>
      <c r="C7" s="3" t="s">
        <v>207</v>
      </c>
      <c r="D7" s="33">
        <v>17773781.539999999</v>
      </c>
    </row>
    <row r="8" spans="2:4" s="65" customFormat="1" x14ac:dyDescent="0.3">
      <c r="B8" s="62">
        <v>4</v>
      </c>
      <c r="C8" s="3" t="s">
        <v>35</v>
      </c>
      <c r="D8" s="33">
        <v>38775067</v>
      </c>
    </row>
    <row r="9" spans="2:4" x14ac:dyDescent="0.3">
      <c r="B9" s="62">
        <v>5</v>
      </c>
      <c r="C9" s="3" t="s">
        <v>20</v>
      </c>
      <c r="D9" s="33">
        <v>32211355.66</v>
      </c>
    </row>
    <row r="10" spans="2:4" x14ac:dyDescent="0.3">
      <c r="B10" s="62">
        <v>6</v>
      </c>
      <c r="C10" s="3" t="s">
        <v>208</v>
      </c>
      <c r="D10" s="33">
        <v>10462772.550000001</v>
      </c>
    </row>
    <row r="11" spans="2:4" x14ac:dyDescent="0.3">
      <c r="B11" s="62">
        <v>7</v>
      </c>
      <c r="C11" s="66" t="s">
        <v>40</v>
      </c>
      <c r="D11" s="64">
        <v>142624572.34</v>
      </c>
    </row>
    <row r="12" spans="2:4" x14ac:dyDescent="0.3">
      <c r="B12" s="62">
        <v>8</v>
      </c>
      <c r="C12" s="66" t="s">
        <v>36</v>
      </c>
      <c r="D12" s="64">
        <v>8612425.0999999996</v>
      </c>
    </row>
    <row r="13" spans="2:4" x14ac:dyDescent="0.3">
      <c r="B13" s="62">
        <v>9</v>
      </c>
      <c r="C13" s="3" t="s">
        <v>27</v>
      </c>
      <c r="D13" s="33">
        <v>15162952</v>
      </c>
    </row>
    <row r="14" spans="2:4" x14ac:dyDescent="0.3">
      <c r="B14" s="62">
        <v>10</v>
      </c>
      <c r="C14" s="3" t="s">
        <v>28</v>
      </c>
      <c r="D14" s="33">
        <v>3625882.75</v>
      </c>
    </row>
    <row r="15" spans="2:4" x14ac:dyDescent="0.3">
      <c r="B15" s="62">
        <v>11</v>
      </c>
      <c r="C15" s="3" t="s">
        <v>29</v>
      </c>
      <c r="D15" s="33">
        <v>26445601.719999999</v>
      </c>
    </row>
    <row r="16" spans="2:4" x14ac:dyDescent="0.3">
      <c r="B16" s="62">
        <v>12</v>
      </c>
      <c r="C16" s="3" t="s">
        <v>232</v>
      </c>
      <c r="D16" s="33">
        <v>5732700</v>
      </c>
    </row>
    <row r="17" spans="2:8" x14ac:dyDescent="0.3">
      <c r="B17" s="62">
        <v>13</v>
      </c>
      <c r="C17" s="66" t="s">
        <v>30</v>
      </c>
      <c r="D17" s="64">
        <v>15872738.290000003</v>
      </c>
    </row>
    <row r="18" spans="2:8" x14ac:dyDescent="0.3">
      <c r="B18" s="62">
        <v>14</v>
      </c>
      <c r="C18" s="3" t="s">
        <v>170</v>
      </c>
      <c r="D18" s="33">
        <v>12446104</v>
      </c>
    </row>
    <row r="19" spans="2:8" x14ac:dyDescent="0.3">
      <c r="B19" s="62">
        <v>15</v>
      </c>
      <c r="C19" s="3" t="s">
        <v>39</v>
      </c>
      <c r="D19" s="33">
        <v>10721802</v>
      </c>
    </row>
    <row r="20" spans="2:8" x14ac:dyDescent="0.3">
      <c r="B20" s="62">
        <v>16</v>
      </c>
      <c r="C20" s="66" t="s">
        <v>202</v>
      </c>
      <c r="D20" s="64">
        <v>19584571.870000001</v>
      </c>
    </row>
    <row r="21" spans="2:8" x14ac:dyDescent="0.3">
      <c r="B21" s="62">
        <v>17</v>
      </c>
      <c r="C21" s="3" t="s">
        <v>38</v>
      </c>
      <c r="D21" s="33">
        <v>37262689</v>
      </c>
    </row>
    <row r="22" spans="2:8" x14ac:dyDescent="0.3">
      <c r="B22" s="62">
        <v>18</v>
      </c>
      <c r="C22" s="67" t="s">
        <v>600</v>
      </c>
      <c r="D22" s="64">
        <v>428828195.49000007</v>
      </c>
      <c r="F22" s="68"/>
      <c r="H22" s="59"/>
    </row>
    <row r="23" spans="2:8" ht="18" customHeight="1" x14ac:dyDescent="0.3">
      <c r="D23" s="69"/>
    </row>
    <row r="24" spans="2:8" ht="43.8" customHeight="1" x14ac:dyDescent="0.35">
      <c r="B24" s="114"/>
      <c r="C24" s="115"/>
      <c r="D24" s="70"/>
    </row>
    <row r="25" spans="2:8" ht="20.399999999999999" customHeight="1" x14ac:dyDescent="0.35">
      <c r="B25" s="71"/>
      <c r="C25" s="71"/>
      <c r="D25" s="72"/>
    </row>
    <row r="26" spans="2:8" ht="39.6" customHeight="1" x14ac:dyDescent="0.35">
      <c r="B26" s="114"/>
      <c r="C26" s="115"/>
      <c r="D26" s="70"/>
    </row>
    <row r="27" spans="2:8" x14ac:dyDescent="0.3">
      <c r="D27" s="69"/>
    </row>
    <row r="28" spans="2:8" x14ac:dyDescent="0.3">
      <c r="D28" s="69"/>
    </row>
    <row r="29" spans="2:8" x14ac:dyDescent="0.3">
      <c r="D29" s="69"/>
    </row>
    <row r="30" spans="2:8" x14ac:dyDescent="0.3">
      <c r="D30" s="69"/>
    </row>
    <row r="31" spans="2:8" x14ac:dyDescent="0.3">
      <c r="D31" s="69"/>
    </row>
    <row r="32" spans="2:8" x14ac:dyDescent="0.3">
      <c r="D32" s="69"/>
    </row>
    <row r="33" spans="4:4" x14ac:dyDescent="0.3">
      <c r="D33" s="69"/>
    </row>
    <row r="34" spans="4:4" x14ac:dyDescent="0.3">
      <c r="D34" s="69"/>
    </row>
    <row r="35" spans="4:4" x14ac:dyDescent="0.3">
      <c r="D35" s="69"/>
    </row>
    <row r="36" spans="4:4" x14ac:dyDescent="0.3">
      <c r="D36" s="69"/>
    </row>
    <row r="37" spans="4:4" x14ac:dyDescent="0.3">
      <c r="D37" s="69"/>
    </row>
    <row r="38" spans="4:4" x14ac:dyDescent="0.3">
      <c r="D38" s="69"/>
    </row>
    <row r="39" spans="4:4" x14ac:dyDescent="0.3">
      <c r="D39" s="69"/>
    </row>
    <row r="40" spans="4:4" x14ac:dyDescent="0.3">
      <c r="D40" s="69"/>
    </row>
    <row r="41" spans="4:4" x14ac:dyDescent="0.3">
      <c r="D41" s="69"/>
    </row>
    <row r="42" spans="4:4" x14ac:dyDescent="0.3">
      <c r="D42" s="69"/>
    </row>
    <row r="43" spans="4:4" x14ac:dyDescent="0.3">
      <c r="D43" s="69"/>
    </row>
    <row r="44" spans="4:4" x14ac:dyDescent="0.3">
      <c r="D44" s="69"/>
    </row>
    <row r="45" spans="4:4" x14ac:dyDescent="0.3">
      <c r="D45" s="69"/>
    </row>
    <row r="46" spans="4:4" x14ac:dyDescent="0.3">
      <c r="D46" s="69"/>
    </row>
    <row r="47" spans="4:4" x14ac:dyDescent="0.3">
      <c r="D47" s="69"/>
    </row>
    <row r="48" spans="4:4" x14ac:dyDescent="0.3">
      <c r="D48" s="69"/>
    </row>
    <row r="49" spans="4:4" x14ac:dyDescent="0.3">
      <c r="D49" s="69"/>
    </row>
    <row r="50" spans="4:4" x14ac:dyDescent="0.3">
      <c r="D50" s="69"/>
    </row>
    <row r="51" spans="4:4" x14ac:dyDescent="0.3">
      <c r="D51" s="69"/>
    </row>
    <row r="52" spans="4:4" x14ac:dyDescent="0.3">
      <c r="D52" s="69"/>
    </row>
    <row r="53" spans="4:4" x14ac:dyDescent="0.3">
      <c r="D53" s="69"/>
    </row>
    <row r="54" spans="4:4" x14ac:dyDescent="0.3">
      <c r="D54" s="69"/>
    </row>
    <row r="55" spans="4:4" x14ac:dyDescent="0.3">
      <c r="D55" s="69"/>
    </row>
    <row r="56" spans="4:4" x14ac:dyDescent="0.3">
      <c r="D56" s="69"/>
    </row>
    <row r="57" spans="4:4" x14ac:dyDescent="0.3">
      <c r="D57" s="69"/>
    </row>
    <row r="58" spans="4:4" x14ac:dyDescent="0.3">
      <c r="D58" s="69"/>
    </row>
    <row r="59" spans="4:4" x14ac:dyDescent="0.3">
      <c r="D59" s="69"/>
    </row>
    <row r="60" spans="4:4" x14ac:dyDescent="0.3">
      <c r="D60" s="69"/>
    </row>
    <row r="61" spans="4:4" x14ac:dyDescent="0.3">
      <c r="D61" s="69"/>
    </row>
    <row r="62" spans="4:4" x14ac:dyDescent="0.3">
      <c r="D62" s="69"/>
    </row>
    <row r="63" spans="4:4" x14ac:dyDescent="0.3">
      <c r="D63" s="69"/>
    </row>
    <row r="64" spans="4:4" x14ac:dyDescent="0.3">
      <c r="D64" s="69"/>
    </row>
    <row r="65" spans="4:4" x14ac:dyDescent="0.3">
      <c r="D65" s="69"/>
    </row>
    <row r="66" spans="4:4" x14ac:dyDescent="0.3">
      <c r="D66" s="69"/>
    </row>
    <row r="67" spans="4:4" x14ac:dyDescent="0.3">
      <c r="D67" s="69"/>
    </row>
    <row r="68" spans="4:4" x14ac:dyDescent="0.3">
      <c r="D68" s="69"/>
    </row>
    <row r="69" spans="4:4" x14ac:dyDescent="0.3">
      <c r="D69" s="69"/>
    </row>
    <row r="70" spans="4:4" x14ac:dyDescent="0.3">
      <c r="D70" s="69"/>
    </row>
    <row r="71" spans="4:4" x14ac:dyDescent="0.3">
      <c r="D71" s="69"/>
    </row>
    <row r="72" spans="4:4" x14ac:dyDescent="0.3">
      <c r="D72" s="69"/>
    </row>
    <row r="73" spans="4:4" x14ac:dyDescent="0.3">
      <c r="D73" s="69"/>
    </row>
    <row r="74" spans="4:4" x14ac:dyDescent="0.3">
      <c r="D74" s="69"/>
    </row>
    <row r="75" spans="4:4" x14ac:dyDescent="0.3">
      <c r="D75" s="69"/>
    </row>
    <row r="76" spans="4:4" x14ac:dyDescent="0.3">
      <c r="D76" s="69"/>
    </row>
    <row r="77" spans="4:4" x14ac:dyDescent="0.3">
      <c r="D77" s="69"/>
    </row>
    <row r="78" spans="4:4" x14ac:dyDescent="0.3">
      <c r="D78" s="69"/>
    </row>
    <row r="79" spans="4:4" x14ac:dyDescent="0.3">
      <c r="D79" s="69"/>
    </row>
    <row r="80" spans="4:4" x14ac:dyDescent="0.3">
      <c r="D80" s="69"/>
    </row>
    <row r="81" spans="4:4" x14ac:dyDescent="0.3">
      <c r="D81" s="69"/>
    </row>
    <row r="82" spans="4:4" x14ac:dyDescent="0.3">
      <c r="D82" s="69"/>
    </row>
    <row r="83" spans="4:4" x14ac:dyDescent="0.3">
      <c r="D83" s="69"/>
    </row>
    <row r="84" spans="4:4" x14ac:dyDescent="0.3">
      <c r="D84" s="69"/>
    </row>
    <row r="85" spans="4:4" x14ac:dyDescent="0.3">
      <c r="D85" s="69"/>
    </row>
    <row r="86" spans="4:4" x14ac:dyDescent="0.3">
      <c r="D86" s="69"/>
    </row>
    <row r="87" spans="4:4" x14ac:dyDescent="0.3">
      <c r="D87" s="69"/>
    </row>
    <row r="88" spans="4:4" x14ac:dyDescent="0.3">
      <c r="D88" s="69"/>
    </row>
    <row r="89" spans="4:4" x14ac:dyDescent="0.3">
      <c r="D89" s="69"/>
    </row>
    <row r="90" spans="4:4" x14ac:dyDescent="0.3">
      <c r="D90" s="69"/>
    </row>
    <row r="91" spans="4:4" x14ac:dyDescent="0.3">
      <c r="D91" s="69"/>
    </row>
    <row r="92" spans="4:4" x14ac:dyDescent="0.3">
      <c r="D92" s="69"/>
    </row>
    <row r="93" spans="4:4" x14ac:dyDescent="0.3">
      <c r="D93" s="69"/>
    </row>
    <row r="94" spans="4:4" x14ac:dyDescent="0.3">
      <c r="D94" s="69"/>
    </row>
    <row r="95" spans="4:4" x14ac:dyDescent="0.3">
      <c r="D95" s="69"/>
    </row>
    <row r="96" spans="4:4" x14ac:dyDescent="0.3">
      <c r="D96" s="69"/>
    </row>
    <row r="97" spans="4:4" x14ac:dyDescent="0.3">
      <c r="D97" s="69"/>
    </row>
    <row r="98" spans="4:4" x14ac:dyDescent="0.3">
      <c r="D98" s="69"/>
    </row>
    <row r="99" spans="4:4" x14ac:dyDescent="0.3">
      <c r="D99" s="69"/>
    </row>
    <row r="100" spans="4:4" x14ac:dyDescent="0.3">
      <c r="D100" s="69"/>
    </row>
    <row r="101" spans="4:4" x14ac:dyDescent="0.3">
      <c r="D101" s="69"/>
    </row>
    <row r="102" spans="4:4" x14ac:dyDescent="0.3">
      <c r="D102" s="69"/>
    </row>
    <row r="103" spans="4:4" x14ac:dyDescent="0.3">
      <c r="D103" s="69"/>
    </row>
    <row r="104" spans="4:4" x14ac:dyDescent="0.3">
      <c r="D104" s="69"/>
    </row>
    <row r="105" spans="4:4" x14ac:dyDescent="0.3">
      <c r="D105" s="69"/>
    </row>
    <row r="106" spans="4:4" x14ac:dyDescent="0.3">
      <c r="D106" s="69"/>
    </row>
    <row r="107" spans="4:4" x14ac:dyDescent="0.3">
      <c r="D107" s="69"/>
    </row>
    <row r="108" spans="4:4" x14ac:dyDescent="0.3">
      <c r="D108" s="69"/>
    </row>
    <row r="109" spans="4:4" x14ac:dyDescent="0.3">
      <c r="D109" s="69"/>
    </row>
    <row r="110" spans="4:4" x14ac:dyDescent="0.3">
      <c r="D110" s="69"/>
    </row>
    <row r="111" spans="4:4" x14ac:dyDescent="0.3">
      <c r="D111" s="69"/>
    </row>
    <row r="112" spans="4:4" x14ac:dyDescent="0.3">
      <c r="D112" s="69"/>
    </row>
    <row r="113" spans="4:4" x14ac:dyDescent="0.3">
      <c r="D113" s="69"/>
    </row>
    <row r="114" spans="4:4" x14ac:dyDescent="0.3">
      <c r="D114" s="69"/>
    </row>
    <row r="115" spans="4:4" x14ac:dyDescent="0.3">
      <c r="D115" s="69"/>
    </row>
    <row r="116" spans="4:4" x14ac:dyDescent="0.3">
      <c r="D116" s="69"/>
    </row>
    <row r="117" spans="4:4" x14ac:dyDescent="0.3">
      <c r="D117" s="69"/>
    </row>
    <row r="118" spans="4:4" x14ac:dyDescent="0.3">
      <c r="D118" s="69"/>
    </row>
    <row r="119" spans="4:4" x14ac:dyDescent="0.3">
      <c r="D119" s="69"/>
    </row>
    <row r="120" spans="4:4" x14ac:dyDescent="0.3">
      <c r="D120" s="69"/>
    </row>
    <row r="121" spans="4:4" x14ac:dyDescent="0.3">
      <c r="D121" s="69"/>
    </row>
    <row r="122" spans="4:4" x14ac:dyDescent="0.3">
      <c r="D122" s="69"/>
    </row>
    <row r="123" spans="4:4" x14ac:dyDescent="0.3">
      <c r="D123" s="69"/>
    </row>
    <row r="124" spans="4:4" x14ac:dyDescent="0.3">
      <c r="D124" s="69"/>
    </row>
    <row r="125" spans="4:4" x14ac:dyDescent="0.3">
      <c r="D125" s="69"/>
    </row>
    <row r="126" spans="4:4" x14ac:dyDescent="0.3">
      <c r="D126" s="69"/>
    </row>
    <row r="127" spans="4:4" x14ac:dyDescent="0.3">
      <c r="D127" s="69"/>
    </row>
    <row r="128" spans="4:4" x14ac:dyDescent="0.3">
      <c r="D128" s="69"/>
    </row>
    <row r="129" spans="4:4" x14ac:dyDescent="0.3">
      <c r="D129" s="69"/>
    </row>
    <row r="130" spans="4:4" x14ac:dyDescent="0.3">
      <c r="D130" s="69"/>
    </row>
    <row r="131" spans="4:4" x14ac:dyDescent="0.3">
      <c r="D131" s="69"/>
    </row>
    <row r="132" spans="4:4" x14ac:dyDescent="0.3">
      <c r="D132" s="69"/>
    </row>
    <row r="133" spans="4:4" x14ac:dyDescent="0.3">
      <c r="D133" s="69"/>
    </row>
    <row r="134" spans="4:4" x14ac:dyDescent="0.3">
      <c r="D134" s="69"/>
    </row>
    <row r="135" spans="4:4" x14ac:dyDescent="0.3">
      <c r="D135" s="69"/>
    </row>
    <row r="136" spans="4:4" x14ac:dyDescent="0.3">
      <c r="D136" s="69"/>
    </row>
    <row r="137" spans="4:4" x14ac:dyDescent="0.3">
      <c r="D137" s="69"/>
    </row>
    <row r="138" spans="4:4" x14ac:dyDescent="0.3">
      <c r="D138" s="69"/>
    </row>
    <row r="139" spans="4:4" x14ac:dyDescent="0.3">
      <c r="D139" s="69"/>
    </row>
    <row r="140" spans="4:4" x14ac:dyDescent="0.3">
      <c r="D140" s="69"/>
    </row>
    <row r="141" spans="4:4" x14ac:dyDescent="0.3">
      <c r="D141" s="69"/>
    </row>
    <row r="142" spans="4:4" x14ac:dyDescent="0.3">
      <c r="D142" s="69"/>
    </row>
    <row r="143" spans="4:4" x14ac:dyDescent="0.3">
      <c r="D143" s="69"/>
    </row>
    <row r="144" spans="4:4" x14ac:dyDescent="0.3">
      <c r="D144" s="69"/>
    </row>
    <row r="145" spans="4:4" x14ac:dyDescent="0.3">
      <c r="D145" s="69"/>
    </row>
    <row r="146" spans="4:4" x14ac:dyDescent="0.3">
      <c r="D146" s="69"/>
    </row>
    <row r="147" spans="4:4" x14ac:dyDescent="0.3">
      <c r="D147" s="69"/>
    </row>
    <row r="148" spans="4:4" x14ac:dyDescent="0.3">
      <c r="D148" s="69"/>
    </row>
    <row r="149" spans="4:4" x14ac:dyDescent="0.3">
      <c r="D149" s="69"/>
    </row>
    <row r="150" spans="4:4" x14ac:dyDescent="0.3">
      <c r="D150" s="69"/>
    </row>
    <row r="151" spans="4:4" x14ac:dyDescent="0.3">
      <c r="D151" s="69"/>
    </row>
    <row r="152" spans="4:4" x14ac:dyDescent="0.3">
      <c r="D152" s="69"/>
    </row>
    <row r="153" spans="4:4" x14ac:dyDescent="0.3">
      <c r="D153" s="69"/>
    </row>
    <row r="154" spans="4:4" x14ac:dyDescent="0.3">
      <c r="D154" s="69"/>
    </row>
    <row r="155" spans="4:4" x14ac:dyDescent="0.3">
      <c r="D155" s="69"/>
    </row>
    <row r="156" spans="4:4" x14ac:dyDescent="0.3">
      <c r="D156" s="69"/>
    </row>
    <row r="157" spans="4:4" x14ac:dyDescent="0.3">
      <c r="D157" s="69"/>
    </row>
    <row r="158" spans="4:4" x14ac:dyDescent="0.3">
      <c r="D158" s="69"/>
    </row>
    <row r="159" spans="4:4" x14ac:dyDescent="0.3">
      <c r="D159" s="69"/>
    </row>
    <row r="160" spans="4:4" x14ac:dyDescent="0.3">
      <c r="D160" s="69"/>
    </row>
    <row r="161" spans="4:4" x14ac:dyDescent="0.3">
      <c r="D161" s="69"/>
    </row>
    <row r="162" spans="4:4" x14ac:dyDescent="0.3">
      <c r="D162" s="69"/>
    </row>
    <row r="163" spans="4:4" x14ac:dyDescent="0.3">
      <c r="D163" s="69"/>
    </row>
    <row r="164" spans="4:4" x14ac:dyDescent="0.3">
      <c r="D164" s="69"/>
    </row>
    <row r="165" spans="4:4" x14ac:dyDescent="0.3">
      <c r="D165" s="69"/>
    </row>
    <row r="166" spans="4:4" x14ac:dyDescent="0.3">
      <c r="D166" s="69"/>
    </row>
    <row r="167" spans="4:4" x14ac:dyDescent="0.3">
      <c r="D167" s="69"/>
    </row>
    <row r="168" spans="4:4" x14ac:dyDescent="0.3">
      <c r="D168" s="69"/>
    </row>
    <row r="169" spans="4:4" x14ac:dyDescent="0.3">
      <c r="D169" s="69"/>
    </row>
    <row r="170" spans="4:4" x14ac:dyDescent="0.3">
      <c r="D170" s="69"/>
    </row>
    <row r="171" spans="4:4" x14ac:dyDescent="0.3">
      <c r="D171" s="69"/>
    </row>
    <row r="172" spans="4:4" x14ac:dyDescent="0.3">
      <c r="D172" s="69"/>
    </row>
    <row r="173" spans="4:4" x14ac:dyDescent="0.3">
      <c r="D173" s="69"/>
    </row>
    <row r="174" spans="4:4" x14ac:dyDescent="0.3">
      <c r="D174" s="69"/>
    </row>
    <row r="175" spans="4:4" x14ac:dyDescent="0.3">
      <c r="D175" s="69"/>
    </row>
    <row r="176" spans="4:4" x14ac:dyDescent="0.3">
      <c r="D176" s="69"/>
    </row>
    <row r="177" spans="4:4" x14ac:dyDescent="0.3">
      <c r="D177" s="69"/>
    </row>
    <row r="178" spans="4:4" x14ac:dyDescent="0.3">
      <c r="D178" s="69"/>
    </row>
    <row r="179" spans="4:4" x14ac:dyDescent="0.3">
      <c r="D179" s="69"/>
    </row>
    <row r="180" spans="4:4" x14ac:dyDescent="0.3">
      <c r="D180" s="69"/>
    </row>
    <row r="181" spans="4:4" x14ac:dyDescent="0.3">
      <c r="D181" s="69"/>
    </row>
    <row r="182" spans="4:4" x14ac:dyDescent="0.3">
      <c r="D182" s="69"/>
    </row>
    <row r="183" spans="4:4" x14ac:dyDescent="0.3">
      <c r="D183" s="69"/>
    </row>
    <row r="184" spans="4:4" x14ac:dyDescent="0.3">
      <c r="D184" s="69"/>
    </row>
    <row r="185" spans="4:4" x14ac:dyDescent="0.3">
      <c r="D185" s="69"/>
    </row>
    <row r="186" spans="4:4" x14ac:dyDescent="0.3">
      <c r="D186" s="69"/>
    </row>
    <row r="187" spans="4:4" x14ac:dyDescent="0.3">
      <c r="D187" s="69"/>
    </row>
    <row r="188" spans="4:4" x14ac:dyDescent="0.3">
      <c r="D188" s="69"/>
    </row>
    <row r="189" spans="4:4" x14ac:dyDescent="0.3">
      <c r="D189" s="69"/>
    </row>
    <row r="190" spans="4:4" x14ac:dyDescent="0.3">
      <c r="D190" s="69"/>
    </row>
    <row r="191" spans="4:4" x14ac:dyDescent="0.3">
      <c r="D191" s="69"/>
    </row>
    <row r="192" spans="4:4" x14ac:dyDescent="0.3">
      <c r="D192" s="69"/>
    </row>
    <row r="193" spans="4:4" x14ac:dyDescent="0.3">
      <c r="D193" s="69"/>
    </row>
    <row r="194" spans="4:4" x14ac:dyDescent="0.3">
      <c r="D194" s="69"/>
    </row>
    <row r="195" spans="4:4" x14ac:dyDescent="0.3">
      <c r="D195" s="69"/>
    </row>
    <row r="196" spans="4:4" x14ac:dyDescent="0.3">
      <c r="D196" s="69"/>
    </row>
    <row r="197" spans="4:4" x14ac:dyDescent="0.3">
      <c r="D197" s="69"/>
    </row>
    <row r="198" spans="4:4" x14ac:dyDescent="0.3">
      <c r="D198" s="69"/>
    </row>
    <row r="199" spans="4:4" x14ac:dyDescent="0.3">
      <c r="D199" s="69"/>
    </row>
    <row r="200" spans="4:4" x14ac:dyDescent="0.3">
      <c r="D200" s="69"/>
    </row>
    <row r="201" spans="4:4" x14ac:dyDescent="0.3">
      <c r="D201" s="69"/>
    </row>
    <row r="202" spans="4:4" x14ac:dyDescent="0.3">
      <c r="D202" s="69"/>
    </row>
    <row r="203" spans="4:4" x14ac:dyDescent="0.3">
      <c r="D203" s="69"/>
    </row>
    <row r="204" spans="4:4" x14ac:dyDescent="0.3">
      <c r="D204" s="69"/>
    </row>
    <row r="205" spans="4:4" x14ac:dyDescent="0.3">
      <c r="D205" s="69"/>
    </row>
    <row r="206" spans="4:4" x14ac:dyDescent="0.3">
      <c r="D206" s="69"/>
    </row>
    <row r="207" spans="4:4" x14ac:dyDescent="0.3">
      <c r="D207" s="69"/>
    </row>
    <row r="208" spans="4:4" x14ac:dyDescent="0.3">
      <c r="D208" s="69"/>
    </row>
    <row r="209" spans="4:4" x14ac:dyDescent="0.3">
      <c r="D209" s="69"/>
    </row>
    <row r="210" spans="4:4" x14ac:dyDescent="0.3">
      <c r="D210" s="69"/>
    </row>
  </sheetData>
  <mergeCells count="3">
    <mergeCell ref="B2:D2"/>
    <mergeCell ref="B24:C24"/>
    <mergeCell ref="B26:C26"/>
  </mergeCells>
  <pageMargins left="1.1811023622047245" right="0.55118110236220474" top="0.74803149606299213" bottom="0.74803149606299213" header="0.31496062992125984" footer="0.31496062992125984"/>
  <pageSetup paperSize="9" fitToHeight="0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Приложение № 1</vt:lpstr>
      <vt:lpstr>Приложение № 2</vt:lpstr>
      <vt:lpstr>Приложение 3</vt:lpstr>
      <vt:lpstr>'Приложение 3'!Заголовки_для_печати</vt:lpstr>
      <vt:lpstr>'Приложение № 1'!Заголовки_для_печати</vt:lpstr>
      <vt:lpstr>'Приложение № 2'!Заголовки_для_печати</vt:lpstr>
      <vt:lpstr>'Приложение 3'!Область_печати</vt:lpstr>
      <vt:lpstr>'Приложение № 1'!Область_печати</vt:lpstr>
      <vt:lpstr>'Приложение №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Филонов Андрей Валерьевич</dc:creator>
  <cp:lastModifiedBy>Андронова Анна Игоревна</cp:lastModifiedBy>
  <cp:lastPrinted>2014-10-23T07:06:58Z</cp:lastPrinted>
  <dcterms:created xsi:type="dcterms:W3CDTF">2013-04-02T08:52:50Z</dcterms:created>
  <dcterms:modified xsi:type="dcterms:W3CDTF">2014-11-11T09:14:26Z</dcterms:modified>
</cp:coreProperties>
</file>